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Arkusz1!$A$1:$I$165</definedName>
  </definedNames>
  <calcPr calcId="124519"/>
</workbook>
</file>

<file path=xl/calcChain.xml><?xml version="1.0" encoding="utf-8"?>
<calcChain xmlns="http://schemas.openxmlformats.org/spreadsheetml/2006/main">
  <c r="I159" i="1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I160" s="1"/>
  <c r="H134"/>
  <c r="H160" s="1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H130" s="1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I49" s="1"/>
  <c r="H32"/>
  <c r="H49" s="1"/>
  <c r="H27"/>
  <c r="H28" s="1"/>
  <c r="I27"/>
  <c r="I28" s="1"/>
  <c r="I22"/>
  <c r="H22"/>
  <c r="H21"/>
  <c r="H23" s="1"/>
  <c r="I21"/>
  <c r="I130" l="1"/>
  <c r="I23"/>
  <c r="H162"/>
  <c r="F162"/>
</calcChain>
</file>

<file path=xl/sharedStrings.xml><?xml version="1.0" encoding="utf-8"?>
<sst xmlns="http://schemas.openxmlformats.org/spreadsheetml/2006/main" count="329" uniqueCount="166">
  <si>
    <t>L.p.</t>
  </si>
  <si>
    <t>j.m.</t>
  </si>
  <si>
    <t>kg</t>
  </si>
  <si>
    <t>Asortyment</t>
  </si>
  <si>
    <t>Przedmiot zamówienia:</t>
  </si>
  <si>
    <t xml:space="preserve">Formularz cenowy </t>
  </si>
  <si>
    <t>Nazwa(y) Wykonawcy (ów)</t>
  </si>
  <si>
    <t>RAZEM</t>
  </si>
  <si>
    <t>Załącznik 1 C</t>
  </si>
  <si>
    <t>wartość netto w zł</t>
  </si>
  <si>
    <t>wartość brutto w zł</t>
  </si>
  <si>
    <t>szt</t>
  </si>
  <si>
    <t>L.p</t>
  </si>
  <si>
    <t>szt.</t>
  </si>
  <si>
    <t>Część 3 - ZAŁĄCZNIK 1 C</t>
  </si>
  <si>
    <t xml:space="preserve">CPV 15800000-6 Różne produkty spożywcze; </t>
  </si>
  <si>
    <t xml:space="preserve">CPV 15400000-2 Oleje i tłuszcze zwierzęce lub roślinne; </t>
  </si>
  <si>
    <t xml:space="preserve">CPV 03142500-3 Jaja; </t>
  </si>
  <si>
    <t xml:space="preserve">CPV 15600000-4 Produkty przemiału ziarna skrobi i produktów skrobiowych; </t>
  </si>
  <si>
    <t xml:space="preserve">CPV 15981000-8 Wody mineralne; </t>
  </si>
  <si>
    <t xml:space="preserve">CPV 55000000-3 Produkty mleczarskie; </t>
  </si>
  <si>
    <t xml:space="preserve">CPV 15511000-3 Mleko; </t>
  </si>
  <si>
    <t>szacunkowa ilość</t>
  </si>
  <si>
    <t>ryż biały 1kg</t>
  </si>
  <si>
    <t>czosnek granulowany (20g)</t>
  </si>
  <si>
    <t>papryka słodka (20g)</t>
  </si>
  <si>
    <t xml:space="preserve">brutto </t>
  </si>
  <si>
    <t xml:space="preserve">Tabela 4 </t>
  </si>
  <si>
    <t>cena jedn. netto zł</t>
  </si>
  <si>
    <t>stawka podatku VAT %</t>
  </si>
  <si>
    <t>cena jedn. Brutto</t>
  </si>
  <si>
    <t>8 = (4x5)</t>
  </si>
  <si>
    <t>9 = (4x7)</t>
  </si>
  <si>
    <t>olej- 1 litr butelka , pierwsze tłoczenie, rzepakowy, rafinowany na zimno, butelka zwrotna</t>
  </si>
  <si>
    <t>litr</t>
  </si>
  <si>
    <t xml:space="preserve">oliwa z oliwek  750ml </t>
  </si>
  <si>
    <t xml:space="preserve">Tabela 5 </t>
  </si>
  <si>
    <t>jaja klasa L</t>
  </si>
  <si>
    <t xml:space="preserve">Tabela 6 </t>
  </si>
  <si>
    <t>kasza bulgur 1 kg</t>
  </si>
  <si>
    <t>kasza gryczana 1kg</t>
  </si>
  <si>
    <t>kasza jaglana</t>
  </si>
  <si>
    <t>kasza jęczmienna pęczak 1 kg</t>
  </si>
  <si>
    <t>kasza wiejska drobna 1 kg</t>
  </si>
  <si>
    <t xml:space="preserve">kasza-manna 1kg </t>
  </si>
  <si>
    <t>mąka pszenna 450 ( 1 kg)</t>
  </si>
  <si>
    <t xml:space="preserve">mąka ziemniaczana 1kg </t>
  </si>
  <si>
    <t>mąka żytnia na żurek 1kg</t>
  </si>
  <si>
    <t>płatki jaglane 0,4 kg</t>
  </si>
  <si>
    <t>płatki orkiszowe pełnoziarniste 0,4 kg</t>
  </si>
  <si>
    <t>płatki owsiane 400g</t>
  </si>
  <si>
    <t>paczka</t>
  </si>
  <si>
    <t>płatki ryżowe 400 g</t>
  </si>
  <si>
    <t>płatki śniadaniowe kukurydziane pełnoziarniste 0,5 kg,</t>
  </si>
  <si>
    <t>ryż  ciemny 1 kg</t>
  </si>
  <si>
    <t>ryż paraboliczny 1kg</t>
  </si>
  <si>
    <t xml:space="preserve">Tabela 7 </t>
  </si>
  <si>
    <t xml:space="preserve">Baton owocowy, bez cukru i substancji słodzących 30 g, </t>
  </si>
  <si>
    <t>baton owocowy, różne rodzaje, op. 35 g,</t>
  </si>
  <si>
    <t xml:space="preserve">bazylia 20g </t>
  </si>
  <si>
    <t>biszkopty wrocławskie bez cukru,</t>
  </si>
  <si>
    <t>budyń bez cukru</t>
  </si>
  <si>
    <t>Chipsy jabłkowe 40 g</t>
  </si>
  <si>
    <t xml:space="preserve">ciasto francuskie z masłem - produkt mrożony, 450 g, </t>
  </si>
  <si>
    <t>ciecierzyca w puszce</t>
  </si>
  <si>
    <t>cukier biały  (1 kg)</t>
  </si>
  <si>
    <t>cukier puder 0,5 kg</t>
  </si>
  <si>
    <t>cukier waniliowy, op. 16 g</t>
  </si>
  <si>
    <t xml:space="preserve">curry 20g </t>
  </si>
  <si>
    <t xml:space="preserve">cynamon (10g) </t>
  </si>
  <si>
    <t xml:space="preserve">czekolada gorzka 100g </t>
  </si>
  <si>
    <t xml:space="preserve">drożdże 100g </t>
  </si>
  <si>
    <t>dżem owocowy (280g słoik )   100g owoców w 100g produktu bez dodatku cukru i sub. Słodzących</t>
  </si>
  <si>
    <t xml:space="preserve">galaretka owocowa, różne rodzaje, op. 70 g, </t>
  </si>
  <si>
    <t>gałka muszkatołowa</t>
  </si>
  <si>
    <t>herbata  90szt</t>
  </si>
  <si>
    <t xml:space="preserve">herbata miętowa 60g </t>
  </si>
  <si>
    <t>herbata owocowa  60g</t>
  </si>
  <si>
    <t>imbir mielony (20g)</t>
  </si>
  <si>
    <t>kakao ciemne (200g)</t>
  </si>
  <si>
    <t xml:space="preserve">kawa zbożowa 150 g </t>
  </si>
  <si>
    <t>ketchup 480 g zawartość pomidorów nie mniej . 120 g  pomidorów na 100g  produktu bez dodatku cukru i substancji słodzących</t>
  </si>
  <si>
    <t>kminek mielony (20g)</t>
  </si>
  <si>
    <t>koncentrat buraczany  300ml nie mniej 120g buraków na 100g produktu</t>
  </si>
  <si>
    <t>kukurydza w puszcze, bez cukru</t>
  </si>
  <si>
    <t xml:space="preserve">kurkuma 20g </t>
  </si>
  <si>
    <t>liść laurowy (6g)</t>
  </si>
  <si>
    <t>lubczyk 10g</t>
  </si>
  <si>
    <t xml:space="preserve">majeranek (8g) </t>
  </si>
  <si>
    <t>majonez stołowy, słoik 410 ml</t>
  </si>
  <si>
    <t>makaorn kokardki, op. 500 g</t>
  </si>
  <si>
    <t>makaron alfabet 0,5 kg</t>
  </si>
  <si>
    <t xml:space="preserve">makaron gwiazdki (500g) 5-cio jajeczny  </t>
  </si>
  <si>
    <t>makaron łazankowy  500 g</t>
  </si>
  <si>
    <t xml:space="preserve">makaron nitka (500g) 5 -cio jajeczny </t>
  </si>
  <si>
    <t xml:space="preserve">makaron rurki  (500g) z pszenicy durum </t>
  </si>
  <si>
    <t xml:space="preserve">makaron spaghetti  (500g) </t>
  </si>
  <si>
    <t xml:space="preserve">makaron świderki 500g </t>
  </si>
  <si>
    <t>Masło orzechechowe 100 %, op 500 g</t>
  </si>
  <si>
    <t>mieszanka do sałatki (ziarna słonecznika, pinii, dyni) 175 g</t>
  </si>
  <si>
    <t>mieszanka studencka, op. 40 g</t>
  </si>
  <si>
    <t xml:space="preserve">migdały  100g płatki </t>
  </si>
  <si>
    <t>miód naturalny wielokwiatowy  1 l</t>
  </si>
  <si>
    <t>słoik</t>
  </si>
  <si>
    <t>morele suszone, op. 1 kg</t>
  </si>
  <si>
    <t xml:space="preserve">mus np. jabłkowo-bananowy 100% owoców bez dodatku cukru i sub słodzących 100g </t>
  </si>
  <si>
    <t>musztarda stołowa lub jerozloimska 175g</t>
  </si>
  <si>
    <t>nasiona chia 250 g</t>
  </si>
  <si>
    <t>orzechy laskowe, łuskane, op. 100 g</t>
  </si>
  <si>
    <t>orzechy włoskie, łuskane, op. 100 g</t>
  </si>
  <si>
    <t>passata pomidorowa 689g</t>
  </si>
  <si>
    <t xml:space="preserve">pieprz czarny mielony (20g) </t>
  </si>
  <si>
    <t xml:space="preserve">proszek do pieczenia (32g) </t>
  </si>
  <si>
    <t>przecier pomidorowy (słoik 200g) nie mniej 120g pomidorów na 100g produktu</t>
  </si>
  <si>
    <t xml:space="preserve">przekąski owocowe 100%, różne rodzaje, op. 30 g, </t>
  </si>
  <si>
    <t>rodzynki 100g bez dodatku tłuszczów</t>
  </si>
  <si>
    <t>Smoothie owocowe 250 ml rózne rodzaje</t>
  </si>
  <si>
    <t>soda oczyszczona 70g</t>
  </si>
  <si>
    <t>sok  owocowy 200ml -100%   owoców bez dodatku cukru i sub. Słodzących</t>
  </si>
  <si>
    <t xml:space="preserve">sok jabłkowy 1litr bez dodatku cukru i substancji słodzących, soli oraz tłuszczu </t>
  </si>
  <si>
    <t>sok marchewkowy 1 litr bez dodatku cukru i substancji słodzących</t>
  </si>
  <si>
    <t>sól kamienna 1 kg</t>
  </si>
  <si>
    <t xml:space="preserve">sól niskosodowa 1kg </t>
  </si>
  <si>
    <t xml:space="preserve">tortilla pełnoziarnista - opakowanie 370 g </t>
  </si>
  <si>
    <t xml:space="preserve">wafle ryżowe </t>
  </si>
  <si>
    <t>wiórki kokosowe 100g bez dodatku tłuszczów</t>
  </si>
  <si>
    <t xml:space="preserve">woda źródlana niegazowana 5l </t>
  </si>
  <si>
    <t>ziarno słonecznika łuszczone 100g</t>
  </si>
  <si>
    <t>przyprawa do ziemniaków (25g), bez wzmacniaczy smaków,</t>
  </si>
  <si>
    <t xml:space="preserve">ziele angielskie (15g) </t>
  </si>
  <si>
    <t xml:space="preserve">zioła prowansalskie (10g) </t>
  </si>
  <si>
    <t>żelatyna 20g</t>
  </si>
  <si>
    <t>żurawina suszona 1kg  bez cukru</t>
  </si>
  <si>
    <t>Razem</t>
  </si>
  <si>
    <t>Tabela 8</t>
  </si>
  <si>
    <t>stawka podatku  VAT %</t>
  </si>
  <si>
    <t xml:space="preserve">jogurt do picia z owocwami, różne rodzaje 200g, </t>
  </si>
  <si>
    <t xml:space="preserve">jogurt naturalny 100g (zawierający nie więcej niż 10g cukrów w 100g/ml) </t>
  </si>
  <si>
    <t xml:space="preserve">jogurt typu greckiego, op. 400 ml, </t>
  </si>
  <si>
    <t xml:space="preserve">masło extra (200g-82% tłuszczu bez zawartości tłuszczy roślinnych )   </t>
  </si>
  <si>
    <t>maślanka naturalna w kartonie (zawierający nie więcej niż 10g cukrów w 100g/ml)</t>
  </si>
  <si>
    <t>Mleko 2%  1 litr, w kartonie</t>
  </si>
  <si>
    <t xml:space="preserve">Mleko 2%  1 litr, bez laktozy, w kartonie </t>
  </si>
  <si>
    <t xml:space="preserve">Mleko rosillne, bez dodatków cukru i substancji słodzących, w kartonie </t>
  </si>
  <si>
    <t>mleko w kartoniku 200 ml, naturalne</t>
  </si>
  <si>
    <t>mleko w kartoniku 200 ml, smak czekoladowy, waniliowe, truskawkowe</t>
  </si>
  <si>
    <t xml:space="preserve">Napój owocowo-jogurtowy, różne rodzaje, </t>
  </si>
  <si>
    <t xml:space="preserve">ser feta 12% 200g </t>
  </si>
  <si>
    <t>ser Mascarpone śmietankowo-kremowy 500g</t>
  </si>
  <si>
    <t>ser Mozzarella mini 150g</t>
  </si>
  <si>
    <t>ser mozzarella wiórki 150 g</t>
  </si>
  <si>
    <t>ser twarogowy półtłusty</t>
  </si>
  <si>
    <t>ser żółty typu Gouda</t>
  </si>
  <si>
    <t>ser żółty typu Salami</t>
  </si>
  <si>
    <t xml:space="preserve">serek homogenizowany  laską wanilii, 150 g, </t>
  </si>
  <si>
    <t xml:space="preserve">serek naturalny twarogowy z paluszkami pełnoziarnistymi 100 g </t>
  </si>
  <si>
    <t>serek topiony, 100 g, złoty ementaler</t>
  </si>
  <si>
    <t>serek śmietankowy naturalny puszysty  150g</t>
  </si>
  <si>
    <t>serek naturalny 8,5% tłuszczu</t>
  </si>
  <si>
    <t>serek biały typu wiejski, lekki 500g, w kubeczku</t>
  </si>
  <si>
    <t xml:space="preserve">śmietana  18%  kubek 200g </t>
  </si>
  <si>
    <t>śmietana kremówka 30%</t>
  </si>
  <si>
    <t xml:space="preserve">Razem </t>
  </si>
  <si>
    <t>Tabela 4-8</t>
  </si>
  <si>
    <t xml:space="preserve">netto </t>
  </si>
  <si>
    <t>Sukcesywna dostawa produktów żywnościowych dla Miejskiego Przedszkola nr 13 w Piekarach Śląskich  na 2026 rok</t>
  </si>
</sst>
</file>

<file path=xl/styles.xml><?xml version="1.0" encoding="utf-8"?>
<styleSheet xmlns="http://schemas.openxmlformats.org/spreadsheetml/2006/main">
  <numFmts count="4">
    <numFmt numFmtId="164" formatCode="[$]@"/>
    <numFmt numFmtId="165" formatCode="[$-415]General"/>
    <numFmt numFmtId="166" formatCode="[$-415]0.00"/>
    <numFmt numFmtId="167" formatCode="#,##0.00&quot; zł&quot;"/>
  </numFmts>
  <fonts count="17">
    <font>
      <sz val="11"/>
      <color indexed="8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.5"/>
      <color rgb="FF000000"/>
      <name val="Calibri"/>
      <family val="2"/>
      <charset val="238"/>
    </font>
    <font>
      <b/>
      <sz val="11"/>
      <color rgb="FF000000"/>
      <name val="Czcionka tekstu podstawowego"/>
      <family val="2"/>
    </font>
    <font>
      <sz val="11"/>
      <color indexed="8"/>
      <name val="Czcionka tekstu podstawowego"/>
      <family val="2"/>
      <charset val="238"/>
    </font>
    <font>
      <sz val="11.5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sz val="12"/>
      <color rgb="FF0A0A0A"/>
      <name val="Calibri"/>
      <family val="2"/>
      <charset val="238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9" fontId="8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/>
    <xf numFmtId="0" fontId="7" fillId="0" borderId="0" xfId="0" applyFont="1" applyFill="1" applyAlignment="1">
      <alignment wrapText="1"/>
    </xf>
    <xf numFmtId="0" fontId="0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2" fillId="0" borderId="0" xfId="0" applyFont="1"/>
    <xf numFmtId="165" fontId="13" fillId="0" borderId="5" xfId="2" applyNumberFormat="1" applyFont="1" applyFill="1" applyBorder="1" applyAlignment="1">
      <alignment horizontal="center"/>
    </xf>
    <xf numFmtId="165" fontId="13" fillId="0" borderId="6" xfId="2" applyNumberFormat="1" applyFont="1" applyFill="1" applyBorder="1" applyAlignment="1">
      <alignment horizontal="center"/>
    </xf>
    <xf numFmtId="165" fontId="13" fillId="0" borderId="5" xfId="2" applyNumberFormat="1" applyFont="1" applyFill="1" applyBorder="1" applyAlignment="1">
      <alignment horizontal="center" vertical="top" wrapText="1"/>
    </xf>
    <xf numFmtId="165" fontId="13" fillId="0" borderId="7" xfId="2" applyNumberFormat="1" applyFont="1" applyFill="1" applyBorder="1" applyAlignment="1">
      <alignment horizontal="center" vertical="top" wrapText="1"/>
    </xf>
    <xf numFmtId="165" fontId="14" fillId="0" borderId="5" xfId="2" applyNumberFormat="1" applyFont="1" applyFill="1" applyBorder="1" applyAlignment="1"/>
    <xf numFmtId="165" fontId="14" fillId="0" borderId="6" xfId="2" applyNumberFormat="1" applyFont="1" applyFill="1" applyBorder="1" applyAlignment="1">
      <alignment wrapText="1"/>
    </xf>
    <xf numFmtId="165" fontId="14" fillId="0" borderId="5" xfId="2" applyNumberFormat="1" applyFont="1" applyFill="1" applyBorder="1" applyAlignment="1">
      <alignment horizontal="center" vertical="center"/>
    </xf>
    <xf numFmtId="166" fontId="14" fillId="0" borderId="5" xfId="2" applyNumberFormat="1" applyFont="1" applyFill="1" applyBorder="1" applyAlignment="1">
      <alignment horizontal="center" vertical="center"/>
    </xf>
    <xf numFmtId="9" fontId="14" fillId="0" borderId="8" xfId="2" applyNumberFormat="1" applyFont="1" applyFill="1" applyBorder="1" applyAlignment="1">
      <alignment horizontal="center" vertical="center"/>
    </xf>
    <xf numFmtId="166" fontId="14" fillId="0" borderId="6" xfId="2" applyNumberFormat="1" applyFont="1" applyFill="1" applyBorder="1" applyAlignment="1">
      <alignment horizontal="center" vertical="center"/>
    </xf>
    <xf numFmtId="165" fontId="14" fillId="0" borderId="0" xfId="2" applyNumberFormat="1" applyFont="1" applyFill="1" applyAlignment="1"/>
    <xf numFmtId="165" fontId="13" fillId="0" borderId="9" xfId="2" applyNumberFormat="1" applyFont="1" applyFill="1" applyBorder="1" applyAlignment="1">
      <alignment horizontal="center"/>
    </xf>
    <xf numFmtId="165" fontId="14" fillId="0" borderId="0" xfId="2" applyNumberFormat="1" applyFont="1" applyFill="1" applyAlignment="1">
      <alignment horizontal="center"/>
    </xf>
    <xf numFmtId="2" fontId="14" fillId="0" borderId="0" xfId="0" applyNumberFormat="1" applyFont="1" applyFill="1"/>
    <xf numFmtId="166" fontId="13" fillId="0" borderId="5" xfId="2" applyNumberFormat="1" applyFont="1" applyFill="1" applyBorder="1" applyAlignment="1">
      <alignment horizontal="center"/>
    </xf>
    <xf numFmtId="165" fontId="13" fillId="0" borderId="0" xfId="2" applyNumberFormat="1" applyFont="1" applyFill="1" applyAlignment="1">
      <alignment horizontal="center"/>
    </xf>
    <xf numFmtId="166" fontId="14" fillId="0" borderId="0" xfId="2" applyNumberFormat="1" applyFont="1" applyFill="1" applyAlignment="1">
      <alignment horizontal="center"/>
    </xf>
    <xf numFmtId="165" fontId="13" fillId="0" borderId="5" xfId="2" applyNumberFormat="1" applyFont="1" applyFill="1" applyBorder="1" applyAlignment="1"/>
    <xf numFmtId="165" fontId="14" fillId="0" borderId="5" xfId="2" applyNumberFormat="1" applyFont="1" applyFill="1" applyBorder="1" applyAlignment="1">
      <alignment horizontal="center"/>
    </xf>
    <xf numFmtId="166" fontId="14" fillId="0" borderId="5" xfId="2" applyNumberFormat="1" applyFont="1" applyFill="1" applyBorder="1" applyAlignment="1">
      <alignment horizontal="center"/>
    </xf>
    <xf numFmtId="9" fontId="14" fillId="0" borderId="5" xfId="2" applyNumberFormat="1" applyFont="1" applyFill="1" applyBorder="1" applyAlignment="1">
      <alignment horizontal="center"/>
    </xf>
    <xf numFmtId="165" fontId="13" fillId="0" borderId="5" xfId="2" applyNumberFormat="1" applyFont="1" applyFill="1" applyBorder="1" applyAlignment="1">
      <alignment horizontal="center" wrapText="1"/>
    </xf>
    <xf numFmtId="9" fontId="14" fillId="0" borderId="5" xfId="2" applyNumberFormat="1" applyFont="1" applyFill="1" applyBorder="1" applyAlignment="1">
      <alignment horizontal="center" vertical="center"/>
    </xf>
    <xf numFmtId="2" fontId="14" fillId="0" borderId="5" xfId="2" applyNumberFormat="1" applyFont="1" applyFill="1" applyBorder="1" applyAlignment="1">
      <alignment horizontal="center" vertical="center"/>
    </xf>
    <xf numFmtId="2" fontId="13" fillId="0" borderId="5" xfId="2" applyNumberFormat="1" applyFont="1" applyFill="1" applyBorder="1" applyAlignment="1">
      <alignment horizontal="center"/>
    </xf>
    <xf numFmtId="165" fontId="13" fillId="0" borderId="0" xfId="2" applyNumberFormat="1" applyFont="1" applyFill="1" applyAlignment="1">
      <alignment horizontal="center" wrapText="1"/>
    </xf>
    <xf numFmtId="165" fontId="14" fillId="0" borderId="5" xfId="2" applyNumberFormat="1" applyFont="1" applyFill="1" applyBorder="1" applyAlignment="1">
      <alignment wrapText="1"/>
    </xf>
    <xf numFmtId="165" fontId="14" fillId="0" borderId="0" xfId="2" applyNumberFormat="1" applyFont="1" applyFill="1" applyBorder="1" applyAlignment="1">
      <alignment wrapText="1"/>
    </xf>
    <xf numFmtId="165" fontId="14" fillId="0" borderId="5" xfId="2" applyNumberFormat="1" applyFont="1" applyBorder="1" applyAlignment="1">
      <alignment wrapText="1"/>
    </xf>
    <xf numFmtId="165" fontId="14" fillId="0" borderId="5" xfId="2" applyNumberFormat="1" applyFont="1" applyBorder="1" applyAlignment="1">
      <alignment horizontal="center" vertical="center"/>
    </xf>
    <xf numFmtId="166" fontId="13" fillId="0" borderId="9" xfId="2" applyNumberFormat="1" applyFont="1" applyFill="1" applyBorder="1" applyAlignment="1">
      <alignment horizontal="center"/>
    </xf>
    <xf numFmtId="165" fontId="4" fillId="0" borderId="5" xfId="2" applyNumberFormat="1" applyFont="1" applyFill="1" applyBorder="1" applyAlignment="1">
      <alignment horizontal="center" vertical="center"/>
    </xf>
    <xf numFmtId="166" fontId="14" fillId="0" borderId="5" xfId="2" applyNumberFormat="1" applyFont="1" applyBorder="1" applyAlignment="1">
      <alignment horizontal="center" vertical="center"/>
    </xf>
    <xf numFmtId="9" fontId="14" fillId="0" borderId="5" xfId="2" applyNumberFormat="1" applyFont="1" applyBorder="1" applyAlignment="1">
      <alignment horizontal="center" vertical="center"/>
    </xf>
    <xf numFmtId="165" fontId="4" fillId="0" borderId="5" xfId="2" applyNumberFormat="1" applyFont="1" applyFill="1" applyBorder="1" applyAlignment="1"/>
    <xf numFmtId="164" fontId="14" fillId="0" borderId="5" xfId="2" applyNumberFormat="1" applyFont="1" applyFill="1" applyBorder="1" applyAlignment="1">
      <alignment wrapText="1"/>
    </xf>
    <xf numFmtId="165" fontId="13" fillId="0" borderId="9" xfId="2" applyNumberFormat="1" applyFont="1" applyFill="1" applyBorder="1" applyAlignment="1">
      <alignment horizontal="center" wrapText="1"/>
    </xf>
    <xf numFmtId="167" fontId="14" fillId="0" borderId="0" xfId="0" applyNumberFormat="1" applyFont="1"/>
    <xf numFmtId="167" fontId="13" fillId="0" borderId="5" xfId="2" applyNumberFormat="1" applyFont="1" applyFill="1" applyBorder="1" applyAlignment="1">
      <alignment horizontal="center"/>
    </xf>
    <xf numFmtId="0" fontId="0" fillId="3" borderId="0" xfId="0" applyFill="1"/>
    <xf numFmtId="2" fontId="5" fillId="2" borderId="1" xfId="0" applyNumberFormat="1" applyFont="1" applyFill="1" applyBorder="1"/>
    <xf numFmtId="4" fontId="5" fillId="2" borderId="1" xfId="0" applyNumberFormat="1" applyFont="1" applyFill="1" applyBorder="1"/>
    <xf numFmtId="2" fontId="15" fillId="2" borderId="1" xfId="3" applyNumberFormat="1" applyFont="1" applyFill="1" applyBorder="1" applyAlignment="1">
      <alignment horizontal="center" vertical="center"/>
    </xf>
    <xf numFmtId="166" fontId="14" fillId="2" borderId="5" xfId="2" applyNumberFormat="1" applyFont="1" applyFill="1" applyBorder="1" applyAlignment="1">
      <alignment horizontal="center" vertical="center"/>
    </xf>
    <xf numFmtId="166" fontId="14" fillId="2" borderId="5" xfId="2" applyNumberFormat="1" applyFont="1" applyFill="1" applyBorder="1" applyAlignment="1">
      <alignment horizontal="center"/>
    </xf>
    <xf numFmtId="2" fontId="15" fillId="2" borderId="5" xfId="3" applyNumberFormat="1" applyFont="1" applyFill="1" applyBorder="1" applyAlignment="1">
      <alignment horizontal="center" vertical="center"/>
    </xf>
    <xf numFmtId="166" fontId="14" fillId="2" borderId="1" xfId="2" applyNumberFormat="1" applyFont="1" applyFill="1" applyBorder="1" applyAlignment="1">
      <alignment horizontal="center" vertical="center"/>
    </xf>
    <xf numFmtId="0" fontId="5" fillId="3" borderId="1" xfId="0" applyFont="1" applyFill="1" applyBorder="1"/>
    <xf numFmtId="165" fontId="16" fillId="3" borderId="1" xfId="2" applyNumberFormat="1" applyFont="1" applyFill="1" applyBorder="1" applyAlignment="1">
      <alignment wrapText="1"/>
    </xf>
    <xf numFmtId="165" fontId="16" fillId="2" borderId="2" xfId="2" applyNumberFormat="1" applyFont="1" applyFill="1" applyBorder="1" applyAlignment="1">
      <alignment horizontal="center" vertical="center"/>
    </xf>
    <xf numFmtId="165" fontId="16" fillId="2" borderId="4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4">
    <cellStyle name="Excel Built-in Normal" xfId="2"/>
    <cellStyle name="Normalny" xfId="0" builtinId="0"/>
    <cellStyle name="Normalny 2" xfId="1"/>
    <cellStyle name="Procentowy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rtalzp.pl/kody-cpv/szczegoly/produkty-dietetyczne-8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2"/>
  <sheetViews>
    <sheetView tabSelected="1" view="pageBreakPreview" topLeftCell="A13" zoomScale="120" zoomScaleSheetLayoutView="120" workbookViewId="0">
      <selection activeCell="H130" sqref="H130:I130"/>
    </sheetView>
  </sheetViews>
  <sheetFormatPr defaultRowHeight="14.25"/>
  <cols>
    <col min="1" max="1" width="3.375" bestFit="1" customWidth="1"/>
    <col min="2" max="2" width="23.375" customWidth="1"/>
    <col min="3" max="3" width="6.625" customWidth="1"/>
    <col min="4" max="4" width="7.25" customWidth="1"/>
    <col min="5" max="5" width="8.875" customWidth="1"/>
    <col min="6" max="6" width="11.75" customWidth="1"/>
    <col min="7" max="7" width="10.75" customWidth="1"/>
    <col min="8" max="8" width="11.5" customWidth="1"/>
  </cols>
  <sheetData>
    <row r="1" spans="1:9">
      <c r="B1" t="s">
        <v>8</v>
      </c>
      <c r="E1" s="2"/>
      <c r="F1" s="2"/>
    </row>
    <row r="2" spans="1:9">
      <c r="D2" s="7" t="s">
        <v>5</v>
      </c>
      <c r="E2" s="7"/>
      <c r="F2" s="7"/>
      <c r="G2" s="7"/>
      <c r="H2" s="7"/>
    </row>
    <row r="4" spans="1:9">
      <c r="A4" s="5" t="s">
        <v>0</v>
      </c>
      <c r="B4" s="69" t="s">
        <v>6</v>
      </c>
      <c r="C4" s="70"/>
      <c r="D4" s="71"/>
      <c r="E4" s="2"/>
      <c r="F4" s="2"/>
    </row>
    <row r="5" spans="1:9">
      <c r="A5" s="6"/>
      <c r="B5" s="69"/>
      <c r="C5" s="70"/>
      <c r="D5" s="71"/>
      <c r="E5" s="4"/>
      <c r="F5" s="4"/>
    </row>
    <row r="6" spans="1:9">
      <c r="A6" s="6"/>
      <c r="B6" s="69"/>
      <c r="C6" s="70"/>
      <c r="D6" s="71"/>
      <c r="E6" s="1"/>
      <c r="F6" s="1"/>
    </row>
    <row r="7" spans="1:9">
      <c r="A7" s="72" t="s">
        <v>4</v>
      </c>
      <c r="B7" s="72"/>
      <c r="C7" s="72"/>
      <c r="D7" s="72"/>
      <c r="E7" s="72"/>
      <c r="F7" s="72"/>
    </row>
    <row r="8" spans="1:9" ht="12" customHeight="1">
      <c r="A8" s="68" t="s">
        <v>165</v>
      </c>
      <c r="B8" s="68"/>
      <c r="C8" s="68"/>
      <c r="D8" s="68"/>
      <c r="E8" s="68"/>
      <c r="F8" s="68"/>
      <c r="G8" s="68"/>
      <c r="H8" s="68"/>
      <c r="I8" s="68"/>
    </row>
    <row r="9" spans="1:9">
      <c r="A9" s="1"/>
      <c r="B9" s="1"/>
      <c r="C9" s="1"/>
      <c r="D9" s="1"/>
      <c r="E9" s="1"/>
      <c r="F9" s="1"/>
    </row>
    <row r="10" spans="1:9" ht="15">
      <c r="A10" s="8" t="s">
        <v>14</v>
      </c>
      <c r="B10" s="9"/>
      <c r="C10" s="10"/>
      <c r="D10" s="10"/>
      <c r="E10" s="10"/>
      <c r="F10" s="10"/>
      <c r="G10" s="10"/>
      <c r="H10" s="10"/>
    </row>
    <row r="11" spans="1:9" ht="15" customHeight="1">
      <c r="A11" s="11" t="s">
        <v>15</v>
      </c>
      <c r="B11" s="12"/>
      <c r="C11" s="12"/>
      <c r="D11" s="12"/>
    </row>
    <row r="12" spans="1:9" ht="14.25" customHeight="1">
      <c r="A12" s="11" t="s">
        <v>16</v>
      </c>
      <c r="B12" s="13"/>
      <c r="C12" s="13"/>
      <c r="D12" s="12"/>
    </row>
    <row r="13" spans="1:9" ht="13.5" customHeight="1">
      <c r="A13" s="11" t="s">
        <v>17</v>
      </c>
      <c r="B13" s="14"/>
      <c r="C13" s="15"/>
      <c r="D13" s="15"/>
    </row>
    <row r="14" spans="1:9" ht="15">
      <c r="A14" s="11" t="s">
        <v>18</v>
      </c>
      <c r="B14" s="13"/>
      <c r="C14" s="13"/>
      <c r="D14" s="13"/>
    </row>
    <row r="15" spans="1:9" ht="15">
      <c r="A15" s="11" t="s">
        <v>19</v>
      </c>
      <c r="B15" s="13"/>
      <c r="C15" s="13"/>
      <c r="D15" s="13"/>
    </row>
    <row r="16" spans="1:9" ht="15">
      <c r="A16" s="11" t="s">
        <v>20</v>
      </c>
      <c r="B16" s="13"/>
      <c r="C16" s="13"/>
      <c r="D16" s="13"/>
    </row>
    <row r="17" spans="1:9" ht="18" customHeight="1">
      <c r="A17" s="11" t="s">
        <v>21</v>
      </c>
      <c r="B17" s="13"/>
      <c r="C17" s="13"/>
      <c r="D17" s="11"/>
    </row>
    <row r="18" spans="1:9" ht="15.75">
      <c r="A18" s="16"/>
      <c r="B18" s="13"/>
      <c r="C18" s="13"/>
      <c r="D18" s="13"/>
      <c r="I18" t="s">
        <v>27</v>
      </c>
    </row>
    <row r="19" spans="1:9" ht="15" customHeight="1">
      <c r="A19" s="17" t="s">
        <v>12</v>
      </c>
      <c r="B19" s="18" t="s">
        <v>3</v>
      </c>
      <c r="C19" s="17" t="s">
        <v>1</v>
      </c>
      <c r="D19" s="19" t="s">
        <v>22</v>
      </c>
      <c r="E19" s="19" t="s">
        <v>28</v>
      </c>
      <c r="F19" s="19" t="s">
        <v>29</v>
      </c>
      <c r="G19" s="19" t="s">
        <v>30</v>
      </c>
      <c r="H19" s="19" t="s">
        <v>9</v>
      </c>
      <c r="I19" s="19" t="s">
        <v>10</v>
      </c>
    </row>
    <row r="20" spans="1:9" ht="15">
      <c r="A20" s="17">
        <v>1</v>
      </c>
      <c r="B20" s="18">
        <v>2</v>
      </c>
      <c r="C20" s="17">
        <v>3</v>
      </c>
      <c r="D20" s="19">
        <v>4</v>
      </c>
      <c r="E20" s="19">
        <v>5</v>
      </c>
      <c r="F20" s="19">
        <v>6</v>
      </c>
      <c r="G20" s="20">
        <v>7</v>
      </c>
      <c r="H20" s="19" t="s">
        <v>31</v>
      </c>
      <c r="I20" s="19" t="s">
        <v>32</v>
      </c>
    </row>
    <row r="21" spans="1:9" s="3" customFormat="1" ht="16.5" customHeight="1">
      <c r="A21" s="21">
        <v>1</v>
      </c>
      <c r="B21" s="22" t="s">
        <v>33</v>
      </c>
      <c r="C21" s="23" t="s">
        <v>34</v>
      </c>
      <c r="D21" s="23">
        <v>50</v>
      </c>
      <c r="E21" s="60"/>
      <c r="F21" s="25">
        <v>0.05</v>
      </c>
      <c r="G21" s="59"/>
      <c r="H21" s="26">
        <f>SUM(D21*E21)</f>
        <v>0</v>
      </c>
      <c r="I21" s="24">
        <f>SUM(D21*G21)</f>
        <v>0</v>
      </c>
    </row>
    <row r="22" spans="1:9" s="3" customFormat="1" ht="15">
      <c r="A22" s="21">
        <v>2</v>
      </c>
      <c r="B22" s="22" t="s">
        <v>35</v>
      </c>
      <c r="C22" s="23" t="s">
        <v>11</v>
      </c>
      <c r="D22" s="23">
        <v>5</v>
      </c>
      <c r="E22" s="60"/>
      <c r="F22" s="25">
        <v>0.05</v>
      </c>
      <c r="G22" s="59"/>
      <c r="H22" s="26">
        <f>D22*E22</f>
        <v>0</v>
      </c>
      <c r="I22" s="24">
        <f>D22*G22</f>
        <v>0</v>
      </c>
    </row>
    <row r="23" spans="1:9" s="3" customFormat="1" ht="15">
      <c r="A23" s="27"/>
      <c r="B23" s="28" t="s">
        <v>7</v>
      </c>
      <c r="C23" s="29"/>
      <c r="D23" s="29"/>
      <c r="E23" s="30"/>
      <c r="F23" s="30"/>
      <c r="G23" s="30"/>
      <c r="H23" s="31">
        <f>SUM(H21:H22)</f>
        <v>0</v>
      </c>
      <c r="I23" s="31">
        <f>SUM(I21:I22)</f>
        <v>0</v>
      </c>
    </row>
    <row r="24" spans="1:9" s="3" customFormat="1" ht="15">
      <c r="A24" s="27"/>
      <c r="B24" s="32"/>
      <c r="C24" s="27"/>
      <c r="D24" s="29"/>
      <c r="E24" s="33"/>
      <c r="F24" s="33"/>
      <c r="G24" s="33"/>
      <c r="H24" s="33"/>
      <c r="I24" s="33" t="s">
        <v>36</v>
      </c>
    </row>
    <row r="25" spans="1:9" s="3" customFormat="1" ht="45">
      <c r="A25" s="34" t="s">
        <v>12</v>
      </c>
      <c r="B25" s="18" t="s">
        <v>3</v>
      </c>
      <c r="C25" s="17" t="s">
        <v>1</v>
      </c>
      <c r="D25" s="19" t="s">
        <v>22</v>
      </c>
      <c r="E25" s="19" t="s">
        <v>28</v>
      </c>
      <c r="F25" s="19" t="s">
        <v>29</v>
      </c>
      <c r="G25" s="19" t="s">
        <v>30</v>
      </c>
      <c r="H25" s="19" t="s">
        <v>9</v>
      </c>
      <c r="I25" s="19" t="s">
        <v>10</v>
      </c>
    </row>
    <row r="26" spans="1:9" s="3" customFormat="1" ht="15">
      <c r="A26" s="17">
        <v>1</v>
      </c>
      <c r="B26" s="18">
        <v>2</v>
      </c>
      <c r="C26" s="17">
        <v>3</v>
      </c>
      <c r="D26" s="19">
        <v>4</v>
      </c>
      <c r="E26" s="19">
        <v>5</v>
      </c>
      <c r="F26" s="19">
        <v>6</v>
      </c>
      <c r="G26" s="19">
        <v>7</v>
      </c>
      <c r="H26" s="19" t="s">
        <v>31</v>
      </c>
      <c r="I26" s="19" t="s">
        <v>32</v>
      </c>
    </row>
    <row r="27" spans="1:9" s="3" customFormat="1" ht="15">
      <c r="A27" s="21">
        <v>1</v>
      </c>
      <c r="B27" s="22" t="s">
        <v>37</v>
      </c>
      <c r="C27" s="35" t="s">
        <v>13</v>
      </c>
      <c r="D27" s="35">
        <v>3000</v>
      </c>
      <c r="E27" s="61"/>
      <c r="F27" s="37">
        <v>0.05</v>
      </c>
      <c r="G27" s="59"/>
      <c r="H27" s="36">
        <f>SUM(D27*E27)</f>
        <v>0</v>
      </c>
      <c r="I27" s="36">
        <f>SUM(D27*G27)</f>
        <v>0</v>
      </c>
    </row>
    <row r="28" spans="1:9" ht="15">
      <c r="A28" s="27"/>
      <c r="B28" s="38" t="s">
        <v>7</v>
      </c>
      <c r="C28" s="29"/>
      <c r="D28" s="29"/>
      <c r="E28" s="30"/>
      <c r="F28" s="30"/>
      <c r="G28" s="30"/>
      <c r="H28" s="31">
        <f>SUM(H27)</f>
        <v>0</v>
      </c>
      <c r="I28" s="31">
        <f>SUM(I27)</f>
        <v>0</v>
      </c>
    </row>
    <row r="29" spans="1:9" ht="14.25" customHeight="1">
      <c r="A29" s="27"/>
      <c r="B29" s="27"/>
      <c r="C29" s="27"/>
      <c r="D29" s="27"/>
      <c r="E29" s="27"/>
      <c r="F29" s="27"/>
      <c r="G29" s="27"/>
      <c r="H29" s="27"/>
      <c r="I29" s="27" t="s">
        <v>38</v>
      </c>
    </row>
    <row r="30" spans="1:9" ht="45">
      <c r="A30" s="34" t="s">
        <v>12</v>
      </c>
      <c r="B30" s="18" t="s">
        <v>3</v>
      </c>
      <c r="C30" s="17" t="s">
        <v>1</v>
      </c>
      <c r="D30" s="19" t="s">
        <v>22</v>
      </c>
      <c r="E30" s="19" t="s">
        <v>28</v>
      </c>
      <c r="F30" s="19" t="s">
        <v>29</v>
      </c>
      <c r="G30" s="19" t="s">
        <v>30</v>
      </c>
      <c r="H30" s="19" t="s">
        <v>9</v>
      </c>
      <c r="I30" s="19" t="s">
        <v>10</v>
      </c>
    </row>
    <row r="31" spans="1:9" ht="15">
      <c r="A31" s="17">
        <v>1</v>
      </c>
      <c r="B31" s="18">
        <v>2</v>
      </c>
      <c r="C31" s="17">
        <v>3</v>
      </c>
      <c r="D31" s="19">
        <v>4</v>
      </c>
      <c r="E31" s="19">
        <v>5</v>
      </c>
      <c r="F31" s="19">
        <v>6</v>
      </c>
      <c r="G31" s="19">
        <v>7</v>
      </c>
      <c r="H31" s="19" t="s">
        <v>31</v>
      </c>
      <c r="I31" s="19" t="s">
        <v>32</v>
      </c>
    </row>
    <row r="32" spans="1:9" ht="15">
      <c r="A32" s="21">
        <v>1</v>
      </c>
      <c r="B32" s="22" t="s">
        <v>39</v>
      </c>
      <c r="C32" s="23" t="s">
        <v>2</v>
      </c>
      <c r="D32" s="23">
        <v>40</v>
      </c>
      <c r="E32" s="60"/>
      <c r="F32" s="39">
        <v>0.05</v>
      </c>
      <c r="G32" s="59"/>
      <c r="H32" s="24">
        <f t="shared" ref="H32:H48" si="0">SUM(D32*E32)</f>
        <v>0</v>
      </c>
      <c r="I32" s="40">
        <f>SUM(D32*G32)</f>
        <v>0</v>
      </c>
    </row>
    <row r="33" spans="1:9" ht="15">
      <c r="A33" s="21">
        <v>2</v>
      </c>
      <c r="B33" s="22" t="s">
        <v>40</v>
      </c>
      <c r="C33" s="23" t="s">
        <v>2</v>
      </c>
      <c r="D33" s="23">
        <v>20</v>
      </c>
      <c r="E33" s="60"/>
      <c r="F33" s="39">
        <v>0.05</v>
      </c>
      <c r="G33" s="59"/>
      <c r="H33" s="24">
        <f t="shared" si="0"/>
        <v>0</v>
      </c>
      <c r="I33" s="40">
        <f t="shared" ref="I33:I48" si="1">SUM(D33*G33)</f>
        <v>0</v>
      </c>
    </row>
    <row r="34" spans="1:9" ht="15">
      <c r="A34" s="21">
        <v>3</v>
      </c>
      <c r="B34" s="22" t="s">
        <v>41</v>
      </c>
      <c r="C34" s="23" t="s">
        <v>2</v>
      </c>
      <c r="D34" s="23">
        <v>40</v>
      </c>
      <c r="E34" s="60"/>
      <c r="F34" s="39">
        <v>0.05</v>
      </c>
      <c r="G34" s="59"/>
      <c r="H34" s="24">
        <f t="shared" si="0"/>
        <v>0</v>
      </c>
      <c r="I34" s="40">
        <f t="shared" si="1"/>
        <v>0</v>
      </c>
    </row>
    <row r="35" spans="1:9" ht="30" customHeight="1">
      <c r="A35" s="21">
        <v>4</v>
      </c>
      <c r="B35" s="22" t="s">
        <v>42</v>
      </c>
      <c r="C35" s="23" t="s">
        <v>2</v>
      </c>
      <c r="D35" s="23">
        <v>40</v>
      </c>
      <c r="E35" s="60"/>
      <c r="F35" s="39">
        <v>0.05</v>
      </c>
      <c r="G35" s="59"/>
      <c r="H35" s="24">
        <f t="shared" si="0"/>
        <v>0</v>
      </c>
      <c r="I35" s="40">
        <f t="shared" si="1"/>
        <v>0</v>
      </c>
    </row>
    <row r="36" spans="1:9" ht="15">
      <c r="A36" s="21">
        <v>5</v>
      </c>
      <c r="B36" s="22" t="s">
        <v>43</v>
      </c>
      <c r="C36" s="23" t="s">
        <v>2</v>
      </c>
      <c r="D36" s="23">
        <v>40</v>
      </c>
      <c r="E36" s="60"/>
      <c r="F36" s="39">
        <v>0.05</v>
      </c>
      <c r="G36" s="59"/>
      <c r="H36" s="24">
        <f t="shared" si="0"/>
        <v>0</v>
      </c>
      <c r="I36" s="40">
        <f t="shared" si="1"/>
        <v>0</v>
      </c>
    </row>
    <row r="37" spans="1:9" ht="15">
      <c r="A37" s="21">
        <v>6</v>
      </c>
      <c r="B37" s="22" t="s">
        <v>44</v>
      </c>
      <c r="C37" s="23" t="s">
        <v>2</v>
      </c>
      <c r="D37" s="23">
        <v>20</v>
      </c>
      <c r="E37" s="60"/>
      <c r="F37" s="39">
        <v>0.05</v>
      </c>
      <c r="G37" s="59"/>
      <c r="H37" s="24">
        <f t="shared" si="0"/>
        <v>0</v>
      </c>
      <c r="I37" s="40">
        <f t="shared" si="1"/>
        <v>0</v>
      </c>
    </row>
    <row r="38" spans="1:9" ht="30" customHeight="1">
      <c r="A38" s="21">
        <v>7</v>
      </c>
      <c r="B38" s="22" t="s">
        <v>45</v>
      </c>
      <c r="C38" s="23" t="s">
        <v>2</v>
      </c>
      <c r="D38" s="23">
        <v>60</v>
      </c>
      <c r="E38" s="60"/>
      <c r="F38" s="39">
        <v>0.05</v>
      </c>
      <c r="G38" s="59"/>
      <c r="H38" s="24">
        <f t="shared" si="0"/>
        <v>0</v>
      </c>
      <c r="I38" s="40">
        <f t="shared" si="1"/>
        <v>0</v>
      </c>
    </row>
    <row r="39" spans="1:9" ht="15">
      <c r="A39" s="21">
        <v>8</v>
      </c>
      <c r="B39" s="22" t="s">
        <v>46</v>
      </c>
      <c r="C39" s="23" t="s">
        <v>2</v>
      </c>
      <c r="D39" s="23">
        <v>20</v>
      </c>
      <c r="E39" s="60"/>
      <c r="F39" s="39">
        <v>0.05</v>
      </c>
      <c r="G39" s="59"/>
      <c r="H39" s="24">
        <f t="shared" si="0"/>
        <v>0</v>
      </c>
      <c r="I39" s="40">
        <f t="shared" si="1"/>
        <v>0</v>
      </c>
    </row>
    <row r="40" spans="1:9" ht="15">
      <c r="A40" s="21">
        <v>9</v>
      </c>
      <c r="B40" s="22" t="s">
        <v>47</v>
      </c>
      <c r="C40" s="23" t="s">
        <v>2</v>
      </c>
      <c r="D40" s="23">
        <v>10</v>
      </c>
      <c r="E40" s="60"/>
      <c r="F40" s="39">
        <v>0.05</v>
      </c>
      <c r="G40" s="59"/>
      <c r="H40" s="24">
        <f t="shared" si="0"/>
        <v>0</v>
      </c>
      <c r="I40" s="40">
        <f t="shared" si="1"/>
        <v>0</v>
      </c>
    </row>
    <row r="41" spans="1:9" ht="15">
      <c r="A41" s="21">
        <v>10</v>
      </c>
      <c r="B41" s="22" t="s">
        <v>48</v>
      </c>
      <c r="C41" s="23" t="s">
        <v>11</v>
      </c>
      <c r="D41" s="23">
        <v>20</v>
      </c>
      <c r="E41" s="60"/>
      <c r="F41" s="39">
        <v>0.05</v>
      </c>
      <c r="G41" s="59"/>
      <c r="H41" s="24">
        <f t="shared" si="0"/>
        <v>0</v>
      </c>
      <c r="I41" s="40">
        <f t="shared" si="1"/>
        <v>0</v>
      </c>
    </row>
    <row r="42" spans="1:9" ht="30">
      <c r="A42" s="21">
        <v>11</v>
      </c>
      <c r="B42" s="22" t="s">
        <v>49</v>
      </c>
      <c r="C42" s="23" t="s">
        <v>11</v>
      </c>
      <c r="D42" s="23">
        <v>20</v>
      </c>
      <c r="E42" s="60"/>
      <c r="F42" s="39">
        <v>0.05</v>
      </c>
      <c r="G42" s="59"/>
      <c r="H42" s="24">
        <f t="shared" si="0"/>
        <v>0</v>
      </c>
      <c r="I42" s="40">
        <f t="shared" si="1"/>
        <v>0</v>
      </c>
    </row>
    <row r="43" spans="1:9" ht="15">
      <c r="A43" s="21">
        <v>12</v>
      </c>
      <c r="B43" s="22" t="s">
        <v>50</v>
      </c>
      <c r="C43" s="23" t="s">
        <v>51</v>
      </c>
      <c r="D43" s="23">
        <v>20</v>
      </c>
      <c r="E43" s="60"/>
      <c r="F43" s="39">
        <v>0.05</v>
      </c>
      <c r="G43" s="59"/>
      <c r="H43" s="24">
        <f t="shared" si="0"/>
        <v>0</v>
      </c>
      <c r="I43" s="40">
        <f t="shared" si="1"/>
        <v>0</v>
      </c>
    </row>
    <row r="44" spans="1:9" ht="15">
      <c r="A44" s="21">
        <v>13</v>
      </c>
      <c r="B44" s="22" t="s">
        <v>52</v>
      </c>
      <c r="C44" s="23" t="s">
        <v>11</v>
      </c>
      <c r="D44" s="23">
        <v>20</v>
      </c>
      <c r="E44" s="60"/>
      <c r="F44" s="39">
        <v>0.05</v>
      </c>
      <c r="G44" s="59"/>
      <c r="H44" s="24">
        <f t="shared" si="0"/>
        <v>0</v>
      </c>
      <c r="I44" s="40">
        <f t="shared" si="1"/>
        <v>0</v>
      </c>
    </row>
    <row r="45" spans="1:9" ht="45">
      <c r="A45" s="21">
        <v>14</v>
      </c>
      <c r="B45" s="22" t="s">
        <v>53</v>
      </c>
      <c r="C45" s="23" t="s">
        <v>11</v>
      </c>
      <c r="D45" s="23">
        <v>20</v>
      </c>
      <c r="E45" s="60"/>
      <c r="F45" s="39">
        <v>0.05</v>
      </c>
      <c r="G45" s="59"/>
      <c r="H45" s="24">
        <f t="shared" si="0"/>
        <v>0</v>
      </c>
      <c r="I45" s="40">
        <f t="shared" si="1"/>
        <v>0</v>
      </c>
    </row>
    <row r="46" spans="1:9" ht="15">
      <c r="A46" s="21">
        <v>15</v>
      </c>
      <c r="B46" s="22" t="s">
        <v>54</v>
      </c>
      <c r="C46" s="23" t="s">
        <v>2</v>
      </c>
      <c r="D46" s="23">
        <v>30</v>
      </c>
      <c r="E46" s="60"/>
      <c r="F46" s="39">
        <v>0.05</v>
      </c>
      <c r="G46" s="59"/>
      <c r="H46" s="24">
        <f t="shared" si="0"/>
        <v>0</v>
      </c>
      <c r="I46" s="40">
        <f t="shared" si="1"/>
        <v>0</v>
      </c>
    </row>
    <row r="47" spans="1:9" ht="15">
      <c r="A47" s="21">
        <v>16</v>
      </c>
      <c r="B47" s="22" t="s">
        <v>23</v>
      </c>
      <c r="C47" s="23" t="s">
        <v>2</v>
      </c>
      <c r="D47" s="23">
        <v>50</v>
      </c>
      <c r="E47" s="60"/>
      <c r="F47" s="39">
        <v>0.05</v>
      </c>
      <c r="G47" s="59"/>
      <c r="H47" s="24">
        <f t="shared" si="0"/>
        <v>0</v>
      </c>
      <c r="I47" s="40">
        <f t="shared" si="1"/>
        <v>0</v>
      </c>
    </row>
    <row r="48" spans="1:9" ht="15">
      <c r="A48" s="21">
        <v>17</v>
      </c>
      <c r="B48" s="22" t="s">
        <v>55</v>
      </c>
      <c r="C48" s="23" t="s">
        <v>2</v>
      </c>
      <c r="D48" s="23">
        <v>50</v>
      </c>
      <c r="E48" s="60"/>
      <c r="F48" s="39">
        <v>0.05</v>
      </c>
      <c r="G48" s="59"/>
      <c r="H48" s="24">
        <f t="shared" si="0"/>
        <v>0</v>
      </c>
      <c r="I48" s="40">
        <f t="shared" si="1"/>
        <v>0</v>
      </c>
    </row>
    <row r="49" spans="1:9" ht="15">
      <c r="A49" s="27"/>
      <c r="B49" s="38" t="s">
        <v>7</v>
      </c>
      <c r="C49" s="29"/>
      <c r="D49" s="29"/>
      <c r="E49" s="30"/>
      <c r="F49" s="30"/>
      <c r="G49" s="30"/>
      <c r="H49" s="31">
        <f>SUM(H32:H48)</f>
        <v>0</v>
      </c>
      <c r="I49" s="41">
        <f>SUM(I32:I48)</f>
        <v>0</v>
      </c>
    </row>
    <row r="50" spans="1:9" ht="15">
      <c r="A50" s="27"/>
      <c r="B50" s="42"/>
      <c r="C50" s="29"/>
      <c r="D50" s="29"/>
      <c r="E50" s="29"/>
      <c r="F50" s="29"/>
      <c r="G50" s="29"/>
      <c r="H50" s="29"/>
      <c r="I50" s="29" t="s">
        <v>56</v>
      </c>
    </row>
    <row r="51" spans="1:9" ht="45">
      <c r="A51" s="34" t="s">
        <v>12</v>
      </c>
      <c r="B51" s="17" t="s">
        <v>3</v>
      </c>
      <c r="C51" s="17" t="s">
        <v>1</v>
      </c>
      <c r="D51" s="19" t="s">
        <v>22</v>
      </c>
      <c r="E51" s="19" t="s">
        <v>28</v>
      </c>
      <c r="F51" s="19" t="s">
        <v>29</v>
      </c>
      <c r="G51" s="19" t="s">
        <v>30</v>
      </c>
      <c r="H51" s="19" t="s">
        <v>9</v>
      </c>
      <c r="I51" s="19" t="s">
        <v>10</v>
      </c>
    </row>
    <row r="52" spans="1:9" ht="15">
      <c r="A52" s="17">
        <v>1</v>
      </c>
      <c r="B52" s="17">
        <v>2</v>
      </c>
      <c r="C52" s="17">
        <v>3</v>
      </c>
      <c r="D52" s="19">
        <v>4</v>
      </c>
      <c r="E52" s="19">
        <v>5</v>
      </c>
      <c r="F52" s="19">
        <v>6</v>
      </c>
      <c r="G52" s="19">
        <v>7</v>
      </c>
      <c r="H52" s="19" t="s">
        <v>31</v>
      </c>
      <c r="I52" s="19" t="s">
        <v>32</v>
      </c>
    </row>
    <row r="53" spans="1:9" ht="30">
      <c r="A53" s="21">
        <v>1</v>
      </c>
      <c r="B53" s="43" t="s">
        <v>57</v>
      </c>
      <c r="C53" s="23" t="s">
        <v>11</v>
      </c>
      <c r="D53" s="23">
        <v>450</v>
      </c>
      <c r="E53" s="60"/>
      <c r="F53" s="39">
        <v>0.05</v>
      </c>
      <c r="G53" s="59"/>
      <c r="H53" s="24">
        <f t="shared" ref="H53:H116" si="2">SUM(D53*E53)</f>
        <v>0</v>
      </c>
      <c r="I53" s="24">
        <f t="shared" ref="I53:I116" si="3">SUM(D53*G53)</f>
        <v>0</v>
      </c>
    </row>
    <row r="54" spans="1:9" ht="30">
      <c r="A54" s="21">
        <v>2</v>
      </c>
      <c r="B54" s="43" t="s">
        <v>58</v>
      </c>
      <c r="C54" s="23" t="s">
        <v>11</v>
      </c>
      <c r="D54" s="23">
        <v>450</v>
      </c>
      <c r="E54" s="60"/>
      <c r="F54" s="39">
        <v>0.05</v>
      </c>
      <c r="G54" s="59"/>
      <c r="H54" s="24">
        <f t="shared" si="2"/>
        <v>0</v>
      </c>
      <c r="I54" s="24">
        <f t="shared" si="3"/>
        <v>0</v>
      </c>
    </row>
    <row r="55" spans="1:9" ht="15">
      <c r="A55" s="21">
        <v>3</v>
      </c>
      <c r="B55" s="43" t="s">
        <v>59</v>
      </c>
      <c r="C55" s="23" t="s">
        <v>51</v>
      </c>
      <c r="D55" s="23">
        <v>20</v>
      </c>
      <c r="E55" s="60"/>
      <c r="F55" s="39">
        <v>0.08</v>
      </c>
      <c r="G55" s="59"/>
      <c r="H55" s="24">
        <f t="shared" si="2"/>
        <v>0</v>
      </c>
      <c r="I55" s="24">
        <f t="shared" si="3"/>
        <v>0</v>
      </c>
    </row>
    <row r="56" spans="1:9" ht="46.5" customHeight="1">
      <c r="A56" s="21">
        <v>4</v>
      </c>
      <c r="B56" s="43" t="s">
        <v>60</v>
      </c>
      <c r="C56" s="23" t="s">
        <v>51</v>
      </c>
      <c r="D56" s="23">
        <v>40</v>
      </c>
      <c r="E56" s="60"/>
      <c r="F56" s="39">
        <v>0.05</v>
      </c>
      <c r="G56" s="59"/>
      <c r="H56" s="24">
        <f t="shared" si="2"/>
        <v>0</v>
      </c>
      <c r="I56" s="24">
        <f t="shared" si="3"/>
        <v>0</v>
      </c>
    </row>
    <row r="57" spans="1:9" ht="15">
      <c r="A57" s="21">
        <v>5</v>
      </c>
      <c r="B57" s="43" t="s">
        <v>61</v>
      </c>
      <c r="C57" s="23" t="s">
        <v>11</v>
      </c>
      <c r="D57" s="23">
        <v>100</v>
      </c>
      <c r="E57" s="60"/>
      <c r="F57" s="39">
        <v>0.05</v>
      </c>
      <c r="G57" s="59"/>
      <c r="H57" s="24">
        <f t="shared" si="2"/>
        <v>0</v>
      </c>
      <c r="I57" s="24">
        <f t="shared" si="3"/>
        <v>0</v>
      </c>
    </row>
    <row r="58" spans="1:9" ht="15">
      <c r="A58" s="21">
        <v>6</v>
      </c>
      <c r="B58" s="43" t="s">
        <v>62</v>
      </c>
      <c r="C58" s="23" t="s">
        <v>11</v>
      </c>
      <c r="D58" s="23">
        <v>800</v>
      </c>
      <c r="E58" s="60"/>
      <c r="F58" s="39">
        <v>0.05</v>
      </c>
      <c r="G58" s="59"/>
      <c r="H58" s="24">
        <f t="shared" si="2"/>
        <v>0</v>
      </c>
      <c r="I58" s="24">
        <f t="shared" si="3"/>
        <v>0</v>
      </c>
    </row>
    <row r="59" spans="1:9" ht="30">
      <c r="A59" s="21">
        <v>7</v>
      </c>
      <c r="B59" s="43" t="s">
        <v>63</v>
      </c>
      <c r="C59" s="23" t="s">
        <v>11</v>
      </c>
      <c r="D59" s="23">
        <v>30</v>
      </c>
      <c r="E59" s="60"/>
      <c r="F59" s="39">
        <v>0.05</v>
      </c>
      <c r="G59" s="59"/>
      <c r="H59" s="24">
        <f t="shared" si="2"/>
        <v>0</v>
      </c>
      <c r="I59" s="24">
        <f t="shared" si="3"/>
        <v>0</v>
      </c>
    </row>
    <row r="60" spans="1:9" ht="15">
      <c r="A60" s="21">
        <v>8</v>
      </c>
      <c r="B60" s="43" t="s">
        <v>64</v>
      </c>
      <c r="C60" s="23" t="s">
        <v>11</v>
      </c>
      <c r="D60" s="23">
        <v>20</v>
      </c>
      <c r="E60" s="60"/>
      <c r="F60" s="39">
        <v>0.05</v>
      </c>
      <c r="G60" s="59"/>
      <c r="H60" s="24">
        <f t="shared" si="2"/>
        <v>0</v>
      </c>
      <c r="I60" s="24">
        <f t="shared" si="3"/>
        <v>0</v>
      </c>
    </row>
    <row r="61" spans="1:9" ht="15">
      <c r="A61" s="21">
        <v>9</v>
      </c>
      <c r="B61" s="43" t="s">
        <v>65</v>
      </c>
      <c r="C61" s="23" t="s">
        <v>2</v>
      </c>
      <c r="D61" s="23">
        <v>150</v>
      </c>
      <c r="E61" s="60"/>
      <c r="F61" s="39">
        <v>0.08</v>
      </c>
      <c r="G61" s="59"/>
      <c r="H61" s="24">
        <f t="shared" si="2"/>
        <v>0</v>
      </c>
      <c r="I61" s="24">
        <f t="shared" si="3"/>
        <v>0</v>
      </c>
    </row>
    <row r="62" spans="1:9" ht="15">
      <c r="A62" s="21">
        <v>10</v>
      </c>
      <c r="B62" s="43" t="s">
        <v>66</v>
      </c>
      <c r="C62" s="23" t="s">
        <v>2</v>
      </c>
      <c r="D62" s="23">
        <v>5</v>
      </c>
      <c r="E62" s="60"/>
      <c r="F62" s="39">
        <v>0.08</v>
      </c>
      <c r="G62" s="59"/>
      <c r="H62" s="24">
        <f t="shared" si="2"/>
        <v>0</v>
      </c>
      <c r="I62" s="24">
        <f t="shared" si="3"/>
        <v>0</v>
      </c>
    </row>
    <row r="63" spans="1:9" ht="15">
      <c r="A63" s="21">
        <v>11</v>
      </c>
      <c r="B63" s="43" t="s">
        <v>67</v>
      </c>
      <c r="C63" s="23" t="s">
        <v>11</v>
      </c>
      <c r="D63" s="23">
        <v>20</v>
      </c>
      <c r="E63" s="60"/>
      <c r="F63" s="39">
        <v>0.23</v>
      </c>
      <c r="G63" s="59"/>
      <c r="H63" s="24">
        <f t="shared" si="2"/>
        <v>0</v>
      </c>
      <c r="I63" s="24">
        <f t="shared" si="3"/>
        <v>0</v>
      </c>
    </row>
    <row r="64" spans="1:9" ht="15">
      <c r="A64" s="21">
        <v>12</v>
      </c>
      <c r="B64" s="43" t="s">
        <v>68</v>
      </c>
      <c r="C64" s="23" t="s">
        <v>51</v>
      </c>
      <c r="D64" s="23">
        <v>10</v>
      </c>
      <c r="E64" s="60"/>
      <c r="F64" s="39">
        <v>0.08</v>
      </c>
      <c r="G64" s="59"/>
      <c r="H64" s="24">
        <f t="shared" si="2"/>
        <v>0</v>
      </c>
      <c r="I64" s="24">
        <f t="shared" si="3"/>
        <v>0</v>
      </c>
    </row>
    <row r="65" spans="1:9" ht="15">
      <c r="A65" s="21">
        <v>13</v>
      </c>
      <c r="B65" s="43" t="s">
        <v>69</v>
      </c>
      <c r="C65" s="23" t="s">
        <v>11</v>
      </c>
      <c r="D65" s="23">
        <v>10</v>
      </c>
      <c r="E65" s="60"/>
      <c r="F65" s="39">
        <v>0.08</v>
      </c>
      <c r="G65" s="59"/>
      <c r="H65" s="24">
        <f t="shared" si="2"/>
        <v>0</v>
      </c>
      <c r="I65" s="24">
        <f t="shared" si="3"/>
        <v>0</v>
      </c>
    </row>
    <row r="66" spans="1:9" ht="15">
      <c r="A66" s="21">
        <v>14</v>
      </c>
      <c r="B66" s="43" t="s">
        <v>70</v>
      </c>
      <c r="C66" s="23" t="s">
        <v>11</v>
      </c>
      <c r="D66" s="23">
        <v>600</v>
      </c>
      <c r="E66" s="60"/>
      <c r="F66" s="39">
        <v>0.23</v>
      </c>
      <c r="G66" s="59"/>
      <c r="H66" s="24">
        <f t="shared" si="2"/>
        <v>0</v>
      </c>
      <c r="I66" s="24">
        <f t="shared" si="3"/>
        <v>0</v>
      </c>
    </row>
    <row r="67" spans="1:9" ht="15">
      <c r="A67" s="21">
        <v>15</v>
      </c>
      <c r="B67" s="43" t="s">
        <v>24</v>
      </c>
      <c r="C67" s="23" t="s">
        <v>11</v>
      </c>
      <c r="D67" s="23">
        <v>20</v>
      </c>
      <c r="E67" s="60"/>
      <c r="F67" s="39">
        <v>0.08</v>
      </c>
      <c r="G67" s="59"/>
      <c r="H67" s="24">
        <f t="shared" si="2"/>
        <v>0</v>
      </c>
      <c r="I67" s="24">
        <f t="shared" si="3"/>
        <v>0</v>
      </c>
    </row>
    <row r="68" spans="1:9" ht="15">
      <c r="A68" s="21">
        <v>16</v>
      </c>
      <c r="B68" s="43" t="s">
        <v>71</v>
      </c>
      <c r="C68" s="23" t="s">
        <v>11</v>
      </c>
      <c r="D68" s="23">
        <v>30</v>
      </c>
      <c r="E68" s="60"/>
      <c r="F68" s="39">
        <v>0.05</v>
      </c>
      <c r="G68" s="59"/>
      <c r="H68" s="24">
        <f t="shared" si="2"/>
        <v>0</v>
      </c>
      <c r="I68" s="24">
        <f t="shared" si="3"/>
        <v>0</v>
      </c>
    </row>
    <row r="69" spans="1:9" ht="60">
      <c r="A69" s="21">
        <v>17</v>
      </c>
      <c r="B69" s="43" t="s">
        <v>72</v>
      </c>
      <c r="C69" s="23" t="s">
        <v>11</v>
      </c>
      <c r="D69" s="23">
        <v>200</v>
      </c>
      <c r="E69" s="60"/>
      <c r="F69" s="39">
        <v>0.05</v>
      </c>
      <c r="G69" s="59"/>
      <c r="H69" s="24">
        <f t="shared" si="2"/>
        <v>0</v>
      </c>
      <c r="I69" s="24">
        <f t="shared" si="3"/>
        <v>0</v>
      </c>
    </row>
    <row r="70" spans="1:9" ht="30">
      <c r="A70" s="21">
        <v>18</v>
      </c>
      <c r="B70" s="43" t="s">
        <v>73</v>
      </c>
      <c r="C70" s="23" t="s">
        <v>11</v>
      </c>
      <c r="D70" s="23">
        <v>80</v>
      </c>
      <c r="E70" s="60"/>
      <c r="F70" s="39">
        <v>0.05</v>
      </c>
      <c r="G70" s="59"/>
      <c r="H70" s="24">
        <f t="shared" si="2"/>
        <v>0</v>
      </c>
      <c r="I70" s="24">
        <f t="shared" si="3"/>
        <v>0</v>
      </c>
    </row>
    <row r="71" spans="1:9" ht="15">
      <c r="A71" s="21">
        <v>19</v>
      </c>
      <c r="B71" s="43" t="s">
        <v>74</v>
      </c>
      <c r="C71" s="23" t="s">
        <v>11</v>
      </c>
      <c r="D71" s="23">
        <v>10</v>
      </c>
      <c r="E71" s="60"/>
      <c r="F71" s="39">
        <v>0.08</v>
      </c>
      <c r="G71" s="59"/>
      <c r="H71" s="24">
        <f t="shared" si="2"/>
        <v>0</v>
      </c>
      <c r="I71" s="24">
        <f t="shared" si="3"/>
        <v>0</v>
      </c>
    </row>
    <row r="72" spans="1:9" ht="15">
      <c r="A72" s="21">
        <v>20</v>
      </c>
      <c r="B72" s="43" t="s">
        <v>75</v>
      </c>
      <c r="C72" s="23" t="s">
        <v>51</v>
      </c>
      <c r="D72" s="23">
        <v>25</v>
      </c>
      <c r="E72" s="60"/>
      <c r="F72" s="39">
        <v>0.23</v>
      </c>
      <c r="G72" s="59"/>
      <c r="H72" s="24">
        <f t="shared" si="2"/>
        <v>0</v>
      </c>
      <c r="I72" s="24">
        <f t="shared" si="3"/>
        <v>0</v>
      </c>
    </row>
    <row r="73" spans="1:9" ht="15">
      <c r="A73" s="21">
        <v>21</v>
      </c>
      <c r="B73" s="43" t="s">
        <v>76</v>
      </c>
      <c r="C73" s="23" t="s">
        <v>11</v>
      </c>
      <c r="D73" s="23">
        <v>10</v>
      </c>
      <c r="E73" s="60"/>
      <c r="F73" s="39">
        <v>0.08</v>
      </c>
      <c r="G73" s="59"/>
      <c r="H73" s="24">
        <f t="shared" si="2"/>
        <v>0</v>
      </c>
      <c r="I73" s="24">
        <f t="shared" si="3"/>
        <v>0</v>
      </c>
    </row>
    <row r="74" spans="1:9" ht="15">
      <c r="A74" s="21">
        <v>22</v>
      </c>
      <c r="B74" s="21" t="s">
        <v>77</v>
      </c>
      <c r="C74" s="23" t="s">
        <v>11</v>
      </c>
      <c r="D74" s="23">
        <v>20</v>
      </c>
      <c r="E74" s="60"/>
      <c r="F74" s="39">
        <v>0.23</v>
      </c>
      <c r="G74" s="59"/>
      <c r="H74" s="24">
        <f t="shared" si="2"/>
        <v>0</v>
      </c>
      <c r="I74" s="24">
        <f t="shared" si="3"/>
        <v>0</v>
      </c>
    </row>
    <row r="75" spans="1:9" ht="15">
      <c r="A75" s="21">
        <v>23</v>
      </c>
      <c r="B75" s="43" t="s">
        <v>78</v>
      </c>
      <c r="C75" s="23" t="s">
        <v>11</v>
      </c>
      <c r="D75" s="23">
        <v>10</v>
      </c>
      <c r="E75" s="60"/>
      <c r="F75" s="39">
        <v>0.08</v>
      </c>
      <c r="G75" s="59"/>
      <c r="H75" s="24">
        <f t="shared" si="2"/>
        <v>0</v>
      </c>
      <c r="I75" s="24">
        <f t="shared" si="3"/>
        <v>0</v>
      </c>
    </row>
    <row r="76" spans="1:9" ht="15">
      <c r="A76" s="21">
        <v>24</v>
      </c>
      <c r="B76" s="43" t="s">
        <v>79</v>
      </c>
      <c r="C76" s="23" t="s">
        <v>11</v>
      </c>
      <c r="D76" s="23">
        <v>20</v>
      </c>
      <c r="E76" s="60"/>
      <c r="F76" s="39">
        <v>0.23</v>
      </c>
      <c r="G76" s="59"/>
      <c r="H76" s="24">
        <f t="shared" si="2"/>
        <v>0</v>
      </c>
      <c r="I76" s="24">
        <f t="shared" si="3"/>
        <v>0</v>
      </c>
    </row>
    <row r="77" spans="1:9" ht="15">
      <c r="A77" s="21">
        <v>25</v>
      </c>
      <c r="B77" s="44" t="s">
        <v>80</v>
      </c>
      <c r="C77" s="23" t="s">
        <v>11</v>
      </c>
      <c r="D77" s="23">
        <v>25</v>
      </c>
      <c r="E77" s="60"/>
      <c r="F77" s="39">
        <v>0.08</v>
      </c>
      <c r="G77" s="59"/>
      <c r="H77" s="24">
        <f t="shared" si="2"/>
        <v>0</v>
      </c>
      <c r="I77" s="24">
        <f t="shared" si="3"/>
        <v>0</v>
      </c>
    </row>
    <row r="78" spans="1:9" ht="75">
      <c r="A78" s="21">
        <v>26</v>
      </c>
      <c r="B78" s="43" t="s">
        <v>81</v>
      </c>
      <c r="C78" s="23" t="s">
        <v>11</v>
      </c>
      <c r="D78" s="23">
        <v>40</v>
      </c>
      <c r="E78" s="60"/>
      <c r="F78" s="39">
        <v>0.08</v>
      </c>
      <c r="G78" s="59"/>
      <c r="H78" s="24">
        <f t="shared" si="2"/>
        <v>0</v>
      </c>
      <c r="I78" s="24">
        <f t="shared" si="3"/>
        <v>0</v>
      </c>
    </row>
    <row r="79" spans="1:9" ht="15">
      <c r="A79" s="21">
        <v>27</v>
      </c>
      <c r="B79" s="43" t="s">
        <v>82</v>
      </c>
      <c r="C79" s="23" t="s">
        <v>11</v>
      </c>
      <c r="D79" s="23">
        <v>10</v>
      </c>
      <c r="E79" s="60"/>
      <c r="F79" s="39">
        <v>0.08</v>
      </c>
      <c r="G79" s="59"/>
      <c r="H79" s="24">
        <f t="shared" si="2"/>
        <v>0</v>
      </c>
      <c r="I79" s="24">
        <f t="shared" si="3"/>
        <v>0</v>
      </c>
    </row>
    <row r="80" spans="1:9" ht="45">
      <c r="A80" s="21">
        <v>28</v>
      </c>
      <c r="B80" s="43" t="s">
        <v>83</v>
      </c>
      <c r="C80" s="23" t="s">
        <v>11</v>
      </c>
      <c r="D80" s="23">
        <v>20</v>
      </c>
      <c r="E80" s="60"/>
      <c r="F80" s="39">
        <v>0.05</v>
      </c>
      <c r="G80" s="59"/>
      <c r="H80" s="24">
        <f t="shared" si="2"/>
        <v>0</v>
      </c>
      <c r="I80" s="24">
        <f t="shared" si="3"/>
        <v>0</v>
      </c>
    </row>
    <row r="81" spans="1:9" ht="30">
      <c r="A81" s="21">
        <v>29</v>
      </c>
      <c r="B81" s="43" t="s">
        <v>84</v>
      </c>
      <c r="C81" s="23" t="s">
        <v>11</v>
      </c>
      <c r="D81" s="23">
        <v>20</v>
      </c>
      <c r="E81" s="60"/>
      <c r="F81" s="39">
        <v>0.05</v>
      </c>
      <c r="G81" s="59"/>
      <c r="H81" s="24">
        <f t="shared" si="2"/>
        <v>0</v>
      </c>
      <c r="I81" s="24">
        <f t="shared" si="3"/>
        <v>0</v>
      </c>
    </row>
    <row r="82" spans="1:9" ht="15">
      <c r="A82" s="21">
        <v>30</v>
      </c>
      <c r="B82" s="43" t="s">
        <v>85</v>
      </c>
      <c r="C82" s="23" t="s">
        <v>51</v>
      </c>
      <c r="D82" s="23">
        <v>10</v>
      </c>
      <c r="E82" s="60"/>
      <c r="F82" s="39">
        <v>0.08</v>
      </c>
      <c r="G82" s="59"/>
      <c r="H82" s="24">
        <f t="shared" si="2"/>
        <v>0</v>
      </c>
      <c r="I82" s="24">
        <f t="shared" si="3"/>
        <v>0</v>
      </c>
    </row>
    <row r="83" spans="1:9" ht="15">
      <c r="A83" s="21">
        <v>31</v>
      </c>
      <c r="B83" s="43" t="s">
        <v>86</v>
      </c>
      <c r="C83" s="23" t="s">
        <v>11</v>
      </c>
      <c r="D83" s="23">
        <v>10</v>
      </c>
      <c r="E83" s="60"/>
      <c r="F83" s="39">
        <v>0.08</v>
      </c>
      <c r="G83" s="59"/>
      <c r="H83" s="24">
        <f t="shared" si="2"/>
        <v>0</v>
      </c>
      <c r="I83" s="24">
        <f t="shared" si="3"/>
        <v>0</v>
      </c>
    </row>
    <row r="84" spans="1:9" ht="15">
      <c r="A84" s="21">
        <v>32</v>
      </c>
      <c r="B84" s="43" t="s">
        <v>87</v>
      </c>
      <c r="C84" s="23" t="s">
        <v>11</v>
      </c>
      <c r="D84" s="23">
        <v>40</v>
      </c>
      <c r="E84" s="60"/>
      <c r="F84" s="39">
        <v>0.08</v>
      </c>
      <c r="G84" s="59"/>
      <c r="H84" s="24">
        <f t="shared" si="2"/>
        <v>0</v>
      </c>
      <c r="I84" s="24">
        <f t="shared" si="3"/>
        <v>0</v>
      </c>
    </row>
    <row r="85" spans="1:9" ht="15">
      <c r="A85" s="21">
        <v>33</v>
      </c>
      <c r="B85" s="43" t="s">
        <v>88</v>
      </c>
      <c r="C85" s="23" t="s">
        <v>11</v>
      </c>
      <c r="D85" s="23">
        <v>10</v>
      </c>
      <c r="E85" s="60"/>
      <c r="F85" s="39">
        <v>0.08</v>
      </c>
      <c r="G85" s="59"/>
      <c r="H85" s="24">
        <f t="shared" si="2"/>
        <v>0</v>
      </c>
      <c r="I85" s="24">
        <f t="shared" si="3"/>
        <v>0</v>
      </c>
    </row>
    <row r="86" spans="1:9" ht="30">
      <c r="A86" s="21">
        <v>34</v>
      </c>
      <c r="B86" s="43" t="s">
        <v>89</v>
      </c>
      <c r="C86" s="23" t="s">
        <v>11</v>
      </c>
      <c r="D86" s="23">
        <v>20</v>
      </c>
      <c r="E86" s="60"/>
      <c r="F86" s="39">
        <v>0.08</v>
      </c>
      <c r="G86" s="59"/>
      <c r="H86" s="24">
        <f t="shared" si="2"/>
        <v>0</v>
      </c>
      <c r="I86" s="24">
        <f t="shared" si="3"/>
        <v>0</v>
      </c>
    </row>
    <row r="87" spans="1:9" ht="15">
      <c r="A87" s="21">
        <v>35</v>
      </c>
      <c r="B87" s="43" t="s">
        <v>90</v>
      </c>
      <c r="C87" s="23" t="s">
        <v>11</v>
      </c>
      <c r="D87" s="23">
        <v>100</v>
      </c>
      <c r="E87" s="60"/>
      <c r="F87" s="39">
        <v>0.05</v>
      </c>
      <c r="G87" s="59"/>
      <c r="H87" s="24">
        <f t="shared" si="2"/>
        <v>0</v>
      </c>
      <c r="I87" s="24">
        <f t="shared" si="3"/>
        <v>0</v>
      </c>
    </row>
    <row r="88" spans="1:9" ht="15">
      <c r="A88" s="21">
        <v>36</v>
      </c>
      <c r="B88" s="43" t="s">
        <v>91</v>
      </c>
      <c r="C88" s="23" t="s">
        <v>11</v>
      </c>
      <c r="D88" s="23">
        <v>20</v>
      </c>
      <c r="E88" s="60"/>
      <c r="F88" s="39">
        <v>0.05</v>
      </c>
      <c r="G88" s="59"/>
      <c r="H88" s="24">
        <f t="shared" si="2"/>
        <v>0</v>
      </c>
      <c r="I88" s="24">
        <f t="shared" si="3"/>
        <v>0</v>
      </c>
    </row>
    <row r="89" spans="1:9" ht="30">
      <c r="A89" s="21">
        <v>37</v>
      </c>
      <c r="B89" s="43" t="s">
        <v>92</v>
      </c>
      <c r="C89" s="23" t="s">
        <v>11</v>
      </c>
      <c r="D89" s="23">
        <v>50</v>
      </c>
      <c r="E89" s="60"/>
      <c r="F89" s="39">
        <v>0.05</v>
      </c>
      <c r="G89" s="59"/>
      <c r="H89" s="24">
        <f t="shared" si="2"/>
        <v>0</v>
      </c>
      <c r="I89" s="24">
        <f t="shared" si="3"/>
        <v>0</v>
      </c>
    </row>
    <row r="90" spans="1:9" ht="15">
      <c r="A90" s="21">
        <v>38</v>
      </c>
      <c r="B90" s="43" t="s">
        <v>93</v>
      </c>
      <c r="C90" s="23" t="s">
        <v>11</v>
      </c>
      <c r="D90" s="23">
        <v>50</v>
      </c>
      <c r="E90" s="60"/>
      <c r="F90" s="39">
        <v>0.05</v>
      </c>
      <c r="G90" s="59"/>
      <c r="H90" s="24">
        <f t="shared" si="2"/>
        <v>0</v>
      </c>
      <c r="I90" s="24">
        <f t="shared" si="3"/>
        <v>0</v>
      </c>
    </row>
    <row r="91" spans="1:9" ht="30">
      <c r="A91" s="21">
        <v>39</v>
      </c>
      <c r="B91" s="43" t="s">
        <v>94</v>
      </c>
      <c r="C91" s="23" t="s">
        <v>11</v>
      </c>
      <c r="D91" s="23">
        <v>50</v>
      </c>
      <c r="E91" s="60"/>
      <c r="F91" s="39">
        <v>0.05</v>
      </c>
      <c r="G91" s="59"/>
      <c r="H91" s="24">
        <f t="shared" si="2"/>
        <v>0</v>
      </c>
      <c r="I91" s="24">
        <f t="shared" si="3"/>
        <v>0</v>
      </c>
    </row>
    <row r="92" spans="1:9" ht="30">
      <c r="A92" s="21">
        <v>40</v>
      </c>
      <c r="B92" s="43" t="s">
        <v>95</v>
      </c>
      <c r="C92" s="23" t="s">
        <v>11</v>
      </c>
      <c r="D92" s="23">
        <v>100</v>
      </c>
      <c r="E92" s="60"/>
      <c r="F92" s="39">
        <v>0.05</v>
      </c>
      <c r="G92" s="59"/>
      <c r="H92" s="24">
        <f t="shared" si="2"/>
        <v>0</v>
      </c>
      <c r="I92" s="24">
        <f t="shared" si="3"/>
        <v>0</v>
      </c>
    </row>
    <row r="93" spans="1:9" ht="15">
      <c r="A93" s="21">
        <v>41</v>
      </c>
      <c r="B93" s="43" t="s">
        <v>96</v>
      </c>
      <c r="C93" s="23" t="s">
        <v>11</v>
      </c>
      <c r="D93" s="23">
        <v>50</v>
      </c>
      <c r="E93" s="60"/>
      <c r="F93" s="39">
        <v>0.05</v>
      </c>
      <c r="G93" s="59"/>
      <c r="H93" s="24">
        <f t="shared" si="2"/>
        <v>0</v>
      </c>
      <c r="I93" s="24">
        <f t="shared" si="3"/>
        <v>0</v>
      </c>
    </row>
    <row r="94" spans="1:9" ht="15">
      <c r="A94" s="21">
        <v>42</v>
      </c>
      <c r="B94" s="43" t="s">
        <v>97</v>
      </c>
      <c r="C94" s="23" t="s">
        <v>11</v>
      </c>
      <c r="D94" s="23">
        <v>100</v>
      </c>
      <c r="E94" s="60"/>
      <c r="F94" s="39">
        <v>0.05</v>
      </c>
      <c r="G94" s="59"/>
      <c r="H94" s="24">
        <f t="shared" si="2"/>
        <v>0</v>
      </c>
      <c r="I94" s="24">
        <f t="shared" si="3"/>
        <v>0</v>
      </c>
    </row>
    <row r="95" spans="1:9" ht="30">
      <c r="A95" s="21">
        <v>43</v>
      </c>
      <c r="B95" s="43" t="s">
        <v>98</v>
      </c>
      <c r="C95" s="23" t="s">
        <v>11</v>
      </c>
      <c r="D95" s="23">
        <v>20</v>
      </c>
      <c r="E95" s="60"/>
      <c r="F95" s="39">
        <v>0.05</v>
      </c>
      <c r="G95" s="59"/>
      <c r="H95" s="24">
        <f t="shared" si="2"/>
        <v>0</v>
      </c>
      <c r="I95" s="24">
        <f t="shared" si="3"/>
        <v>0</v>
      </c>
    </row>
    <row r="96" spans="1:9" ht="45">
      <c r="A96" s="21">
        <v>44</v>
      </c>
      <c r="B96" s="43" t="s">
        <v>99</v>
      </c>
      <c r="C96" s="23" t="s">
        <v>11</v>
      </c>
      <c r="D96" s="23">
        <v>20</v>
      </c>
      <c r="E96" s="60"/>
      <c r="F96" s="39">
        <v>0.08</v>
      </c>
      <c r="G96" s="59"/>
      <c r="H96" s="24">
        <f t="shared" si="2"/>
        <v>0</v>
      </c>
      <c r="I96" s="24">
        <f t="shared" si="3"/>
        <v>0</v>
      </c>
    </row>
    <row r="97" spans="1:9" ht="30">
      <c r="A97" s="21">
        <v>45</v>
      </c>
      <c r="B97" s="43" t="s">
        <v>100</v>
      </c>
      <c r="C97" s="23" t="s">
        <v>11</v>
      </c>
      <c r="D97" s="23">
        <v>500</v>
      </c>
      <c r="E97" s="60"/>
      <c r="F97" s="39">
        <v>0.05</v>
      </c>
      <c r="G97" s="59"/>
      <c r="H97" s="24">
        <f t="shared" si="2"/>
        <v>0</v>
      </c>
      <c r="I97" s="24">
        <f t="shared" si="3"/>
        <v>0</v>
      </c>
    </row>
    <row r="98" spans="1:9" ht="15">
      <c r="A98" s="21">
        <v>46</v>
      </c>
      <c r="B98" s="43" t="s">
        <v>101</v>
      </c>
      <c r="C98" s="23" t="s">
        <v>51</v>
      </c>
      <c r="D98" s="23">
        <v>20</v>
      </c>
      <c r="E98" s="60"/>
      <c r="F98" s="39">
        <v>0.05</v>
      </c>
      <c r="G98" s="59"/>
      <c r="H98" s="24">
        <f t="shared" si="2"/>
        <v>0</v>
      </c>
      <c r="I98" s="24">
        <f t="shared" si="3"/>
        <v>0</v>
      </c>
    </row>
    <row r="99" spans="1:9" ht="30">
      <c r="A99" s="21">
        <v>47</v>
      </c>
      <c r="B99" s="43" t="s">
        <v>102</v>
      </c>
      <c r="C99" s="23" t="s">
        <v>103</v>
      </c>
      <c r="D99" s="23">
        <v>125</v>
      </c>
      <c r="E99" s="60"/>
      <c r="F99" s="39">
        <v>0.05</v>
      </c>
      <c r="G99" s="59"/>
      <c r="H99" s="24">
        <f t="shared" si="2"/>
        <v>0</v>
      </c>
      <c r="I99" s="24">
        <f t="shared" si="3"/>
        <v>0</v>
      </c>
    </row>
    <row r="100" spans="1:9" ht="15">
      <c r="A100" s="21">
        <v>48</v>
      </c>
      <c r="B100" s="43" t="s">
        <v>104</v>
      </c>
      <c r="C100" s="23" t="s">
        <v>51</v>
      </c>
      <c r="D100" s="23">
        <v>15</v>
      </c>
      <c r="E100" s="60"/>
      <c r="F100" s="39">
        <v>0.05</v>
      </c>
      <c r="G100" s="59"/>
      <c r="H100" s="24">
        <f t="shared" si="2"/>
        <v>0</v>
      </c>
      <c r="I100" s="24">
        <f t="shared" si="3"/>
        <v>0</v>
      </c>
    </row>
    <row r="101" spans="1:9" ht="60">
      <c r="A101" s="21">
        <v>49</v>
      </c>
      <c r="B101" s="45" t="s">
        <v>105</v>
      </c>
      <c r="C101" s="46" t="s">
        <v>11</v>
      </c>
      <c r="D101" s="46">
        <v>2000</v>
      </c>
      <c r="E101" s="60"/>
      <c r="F101" s="39">
        <v>0.05</v>
      </c>
      <c r="G101" s="59"/>
      <c r="H101" s="24">
        <f t="shared" si="2"/>
        <v>0</v>
      </c>
      <c r="I101" s="24">
        <f t="shared" si="3"/>
        <v>0</v>
      </c>
    </row>
    <row r="102" spans="1:9" ht="30">
      <c r="A102" s="21">
        <v>50</v>
      </c>
      <c r="B102" s="43" t="s">
        <v>106</v>
      </c>
      <c r="C102" s="23" t="s">
        <v>11</v>
      </c>
      <c r="D102" s="23">
        <v>40</v>
      </c>
      <c r="E102" s="60"/>
      <c r="F102" s="39">
        <v>0.08</v>
      </c>
      <c r="G102" s="59"/>
      <c r="H102" s="24">
        <f t="shared" si="2"/>
        <v>0</v>
      </c>
      <c r="I102" s="24">
        <f t="shared" si="3"/>
        <v>0</v>
      </c>
    </row>
    <row r="103" spans="1:9" ht="15">
      <c r="A103" s="21">
        <v>51</v>
      </c>
      <c r="B103" s="43" t="s">
        <v>107</v>
      </c>
      <c r="C103" s="23" t="s">
        <v>51</v>
      </c>
      <c r="D103" s="23">
        <v>10</v>
      </c>
      <c r="E103" s="60"/>
      <c r="F103" s="39">
        <v>0.05</v>
      </c>
      <c r="G103" s="59"/>
      <c r="H103" s="24">
        <f t="shared" si="2"/>
        <v>0</v>
      </c>
      <c r="I103" s="24">
        <f t="shared" si="3"/>
        <v>0</v>
      </c>
    </row>
    <row r="104" spans="1:9" ht="30">
      <c r="A104" s="21">
        <v>52</v>
      </c>
      <c r="B104" s="43" t="s">
        <v>108</v>
      </c>
      <c r="C104" s="23" t="s">
        <v>51</v>
      </c>
      <c r="D104" s="23">
        <v>50</v>
      </c>
      <c r="E104" s="60"/>
      <c r="F104" s="39">
        <v>0.05</v>
      </c>
      <c r="G104" s="59"/>
      <c r="H104" s="24">
        <f t="shared" si="2"/>
        <v>0</v>
      </c>
      <c r="I104" s="24">
        <f t="shared" si="3"/>
        <v>0</v>
      </c>
    </row>
    <row r="105" spans="1:9" ht="30">
      <c r="A105" s="21">
        <v>53</v>
      </c>
      <c r="B105" s="43" t="s">
        <v>109</v>
      </c>
      <c r="C105" s="23" t="s">
        <v>51</v>
      </c>
      <c r="D105" s="23">
        <v>50</v>
      </c>
      <c r="E105" s="60"/>
      <c r="F105" s="39">
        <v>0.05</v>
      </c>
      <c r="G105" s="59"/>
      <c r="H105" s="24">
        <f t="shared" si="2"/>
        <v>0</v>
      </c>
      <c r="I105" s="24">
        <f t="shared" si="3"/>
        <v>0</v>
      </c>
    </row>
    <row r="106" spans="1:9" ht="15">
      <c r="A106" s="21">
        <v>54</v>
      </c>
      <c r="B106" s="43" t="s">
        <v>25</v>
      </c>
      <c r="C106" s="23" t="s">
        <v>11</v>
      </c>
      <c r="D106" s="23">
        <v>25</v>
      </c>
      <c r="E106" s="60"/>
      <c r="F106" s="39">
        <v>0.08</v>
      </c>
      <c r="G106" s="59"/>
      <c r="H106" s="24">
        <f t="shared" si="2"/>
        <v>0</v>
      </c>
      <c r="I106" s="24">
        <f t="shared" si="3"/>
        <v>0</v>
      </c>
    </row>
    <row r="107" spans="1:9" ht="15">
      <c r="A107" s="21">
        <v>55</v>
      </c>
      <c r="B107" s="43" t="s">
        <v>110</v>
      </c>
      <c r="C107" s="23" t="s">
        <v>11</v>
      </c>
      <c r="D107" s="23">
        <v>30</v>
      </c>
      <c r="E107" s="60"/>
      <c r="F107" s="39">
        <v>0.05</v>
      </c>
      <c r="G107" s="59"/>
      <c r="H107" s="24">
        <f t="shared" si="2"/>
        <v>0</v>
      </c>
      <c r="I107" s="24">
        <f t="shared" si="3"/>
        <v>0</v>
      </c>
    </row>
    <row r="108" spans="1:9" ht="15">
      <c r="A108" s="21">
        <v>56</v>
      </c>
      <c r="B108" s="43" t="s">
        <v>111</v>
      </c>
      <c r="C108" s="23" t="s">
        <v>11</v>
      </c>
      <c r="D108" s="23">
        <v>25</v>
      </c>
      <c r="E108" s="60"/>
      <c r="F108" s="39">
        <v>0.08</v>
      </c>
      <c r="G108" s="59"/>
      <c r="H108" s="24">
        <f t="shared" si="2"/>
        <v>0</v>
      </c>
      <c r="I108" s="24">
        <f t="shared" si="3"/>
        <v>0</v>
      </c>
    </row>
    <row r="109" spans="1:9" ht="15">
      <c r="A109" s="21">
        <v>57</v>
      </c>
      <c r="B109" s="43" t="s">
        <v>112</v>
      </c>
      <c r="C109" s="23" t="s">
        <v>11</v>
      </c>
      <c r="D109" s="23">
        <v>15</v>
      </c>
      <c r="E109" s="60"/>
      <c r="F109" s="39">
        <v>0.23</v>
      </c>
      <c r="G109" s="59"/>
      <c r="H109" s="24">
        <f t="shared" si="2"/>
        <v>0</v>
      </c>
      <c r="I109" s="24">
        <f t="shared" si="3"/>
        <v>0</v>
      </c>
    </row>
    <row r="110" spans="1:9" ht="60">
      <c r="A110" s="21">
        <v>58</v>
      </c>
      <c r="B110" s="43" t="s">
        <v>113</v>
      </c>
      <c r="C110" s="23" t="s">
        <v>11</v>
      </c>
      <c r="D110" s="23">
        <v>120</v>
      </c>
      <c r="E110" s="60"/>
      <c r="F110" s="39">
        <v>0.05</v>
      </c>
      <c r="G110" s="59"/>
      <c r="H110" s="24">
        <f t="shared" si="2"/>
        <v>0</v>
      </c>
      <c r="I110" s="24">
        <f t="shared" si="3"/>
        <v>0</v>
      </c>
    </row>
    <row r="111" spans="1:9" ht="30">
      <c r="A111" s="21">
        <v>59</v>
      </c>
      <c r="B111" s="43" t="s">
        <v>114</v>
      </c>
      <c r="C111" s="23" t="s">
        <v>11</v>
      </c>
      <c r="D111" s="23">
        <v>750</v>
      </c>
      <c r="E111" s="60"/>
      <c r="F111" s="39">
        <v>0.05</v>
      </c>
      <c r="G111" s="59"/>
      <c r="H111" s="24">
        <f t="shared" si="2"/>
        <v>0</v>
      </c>
      <c r="I111" s="24">
        <f t="shared" si="3"/>
        <v>0</v>
      </c>
    </row>
    <row r="112" spans="1:9" ht="30">
      <c r="A112" s="21">
        <v>60</v>
      </c>
      <c r="B112" s="43" t="s">
        <v>115</v>
      </c>
      <c r="C112" s="23" t="s">
        <v>51</v>
      </c>
      <c r="D112" s="23">
        <v>40</v>
      </c>
      <c r="E112" s="60"/>
      <c r="F112" s="39">
        <v>0.05</v>
      </c>
      <c r="G112" s="59"/>
      <c r="H112" s="24">
        <f t="shared" si="2"/>
        <v>0</v>
      </c>
      <c r="I112" s="24">
        <f t="shared" si="3"/>
        <v>0</v>
      </c>
    </row>
    <row r="113" spans="1:9" ht="30">
      <c r="A113" s="21">
        <v>61</v>
      </c>
      <c r="B113" s="43" t="s">
        <v>116</v>
      </c>
      <c r="C113" s="23" t="s">
        <v>11</v>
      </c>
      <c r="D113" s="23">
        <v>450</v>
      </c>
      <c r="E113" s="60"/>
      <c r="F113" s="39">
        <v>0.05</v>
      </c>
      <c r="G113" s="59"/>
      <c r="H113" s="24">
        <f t="shared" si="2"/>
        <v>0</v>
      </c>
      <c r="I113" s="24">
        <f t="shared" si="3"/>
        <v>0</v>
      </c>
    </row>
    <row r="114" spans="1:9" ht="15">
      <c r="A114" s="21">
        <v>62</v>
      </c>
      <c r="B114" s="43" t="s">
        <v>117</v>
      </c>
      <c r="C114" s="23" t="s">
        <v>11</v>
      </c>
      <c r="D114" s="23">
        <v>10</v>
      </c>
      <c r="E114" s="60"/>
      <c r="F114" s="39">
        <v>0.05</v>
      </c>
      <c r="G114" s="59"/>
      <c r="H114" s="24">
        <f t="shared" si="2"/>
        <v>0</v>
      </c>
      <c r="I114" s="24">
        <f t="shared" si="3"/>
        <v>0</v>
      </c>
    </row>
    <row r="115" spans="1:9" ht="45">
      <c r="A115" s="21">
        <v>63</v>
      </c>
      <c r="B115" s="43" t="s">
        <v>118</v>
      </c>
      <c r="C115" s="23" t="s">
        <v>11</v>
      </c>
      <c r="D115" s="23">
        <v>1000</v>
      </c>
      <c r="E115" s="60"/>
      <c r="F115" s="39">
        <v>0.05</v>
      </c>
      <c r="G115" s="59"/>
      <c r="H115" s="24">
        <f t="shared" si="2"/>
        <v>0</v>
      </c>
      <c r="I115" s="24">
        <f t="shared" si="3"/>
        <v>0</v>
      </c>
    </row>
    <row r="116" spans="1:9" ht="45">
      <c r="A116" s="21">
        <v>64</v>
      </c>
      <c r="B116" s="43" t="s">
        <v>119</v>
      </c>
      <c r="C116" s="23" t="s">
        <v>11</v>
      </c>
      <c r="D116" s="23">
        <v>450</v>
      </c>
      <c r="E116" s="60"/>
      <c r="F116" s="39">
        <v>0.05</v>
      </c>
      <c r="G116" s="59"/>
      <c r="H116" s="24">
        <f t="shared" si="2"/>
        <v>0</v>
      </c>
      <c r="I116" s="24">
        <f t="shared" si="3"/>
        <v>0</v>
      </c>
    </row>
    <row r="117" spans="1:9" ht="45">
      <c r="A117" s="21">
        <v>65</v>
      </c>
      <c r="B117" s="43" t="s">
        <v>120</v>
      </c>
      <c r="C117" s="23" t="s">
        <v>11</v>
      </c>
      <c r="D117" s="23">
        <v>300</v>
      </c>
      <c r="E117" s="60"/>
      <c r="F117" s="39">
        <v>0.05</v>
      </c>
      <c r="G117" s="59"/>
      <c r="H117" s="24">
        <f t="shared" ref="H117:H129" si="4">SUM(D117*E117)</f>
        <v>0</v>
      </c>
      <c r="I117" s="24">
        <f t="shared" ref="I117:I129" si="5">SUM(D117*G117)</f>
        <v>0</v>
      </c>
    </row>
    <row r="118" spans="1:9" ht="15">
      <c r="A118" s="21">
        <v>66</v>
      </c>
      <c r="B118" s="43" t="s">
        <v>121</v>
      </c>
      <c r="C118" s="23" t="s">
        <v>2</v>
      </c>
      <c r="D118" s="23">
        <v>10</v>
      </c>
      <c r="E118" s="60"/>
      <c r="F118" s="39">
        <v>0.05</v>
      </c>
      <c r="G118" s="59"/>
      <c r="H118" s="24">
        <f t="shared" si="4"/>
        <v>0</v>
      </c>
      <c r="I118" s="24">
        <f t="shared" si="5"/>
        <v>0</v>
      </c>
    </row>
    <row r="119" spans="1:9" ht="15">
      <c r="A119" s="21">
        <v>67</v>
      </c>
      <c r="B119" s="43" t="s">
        <v>122</v>
      </c>
      <c r="C119" s="23" t="s">
        <v>2</v>
      </c>
      <c r="D119" s="23">
        <v>40</v>
      </c>
      <c r="E119" s="60"/>
      <c r="F119" s="39">
        <v>0.23</v>
      </c>
      <c r="G119" s="59"/>
      <c r="H119" s="24">
        <f t="shared" si="4"/>
        <v>0</v>
      </c>
      <c r="I119" s="24">
        <f t="shared" si="5"/>
        <v>0</v>
      </c>
    </row>
    <row r="120" spans="1:9" ht="30">
      <c r="A120" s="21">
        <v>68</v>
      </c>
      <c r="B120" s="43" t="s">
        <v>123</v>
      </c>
      <c r="C120" s="23" t="s">
        <v>11</v>
      </c>
      <c r="D120" s="23">
        <v>50</v>
      </c>
      <c r="E120" s="60"/>
      <c r="F120" s="39">
        <v>0.23</v>
      </c>
      <c r="G120" s="59"/>
      <c r="H120" s="24">
        <f t="shared" si="4"/>
        <v>0</v>
      </c>
      <c r="I120" s="24">
        <f t="shared" si="5"/>
        <v>0</v>
      </c>
    </row>
    <row r="121" spans="1:9" ht="15">
      <c r="A121" s="21">
        <v>69</v>
      </c>
      <c r="B121" s="43" t="s">
        <v>124</v>
      </c>
      <c r="C121" s="23" t="s">
        <v>11</v>
      </c>
      <c r="D121" s="23">
        <v>60</v>
      </c>
      <c r="E121" s="60"/>
      <c r="F121" s="39">
        <v>0.05</v>
      </c>
      <c r="G121" s="59"/>
      <c r="H121" s="24">
        <f t="shared" si="4"/>
        <v>0</v>
      </c>
      <c r="I121" s="24">
        <f t="shared" si="5"/>
        <v>0</v>
      </c>
    </row>
    <row r="122" spans="1:9" ht="30">
      <c r="A122" s="21">
        <v>70</v>
      </c>
      <c r="B122" s="43" t="s">
        <v>125</v>
      </c>
      <c r="C122" s="23" t="s">
        <v>51</v>
      </c>
      <c r="D122" s="23">
        <v>10</v>
      </c>
      <c r="E122" s="60"/>
      <c r="F122" s="39">
        <v>0.05</v>
      </c>
      <c r="G122" s="59"/>
      <c r="H122" s="24">
        <f t="shared" si="4"/>
        <v>0</v>
      </c>
      <c r="I122" s="24">
        <f t="shared" si="5"/>
        <v>0</v>
      </c>
    </row>
    <row r="123" spans="1:9" ht="30">
      <c r="A123" s="21">
        <v>71</v>
      </c>
      <c r="B123" s="43" t="s">
        <v>126</v>
      </c>
      <c r="C123" s="23" t="s">
        <v>11</v>
      </c>
      <c r="D123" s="23">
        <v>200</v>
      </c>
      <c r="E123" s="60"/>
      <c r="F123" s="39">
        <v>0.05</v>
      </c>
      <c r="G123" s="59"/>
      <c r="H123" s="24">
        <f t="shared" si="4"/>
        <v>0</v>
      </c>
      <c r="I123" s="24">
        <f t="shared" si="5"/>
        <v>0</v>
      </c>
    </row>
    <row r="124" spans="1:9" ht="30">
      <c r="A124" s="21">
        <v>72</v>
      </c>
      <c r="B124" s="43" t="s">
        <v>127</v>
      </c>
      <c r="C124" s="23" t="s">
        <v>51</v>
      </c>
      <c r="D124" s="23">
        <v>15</v>
      </c>
      <c r="E124" s="60"/>
      <c r="F124" s="39">
        <v>0.05</v>
      </c>
      <c r="G124" s="59"/>
      <c r="H124" s="24">
        <f t="shared" si="4"/>
        <v>0</v>
      </c>
      <c r="I124" s="24">
        <f t="shared" si="5"/>
        <v>0</v>
      </c>
    </row>
    <row r="125" spans="1:9" ht="45">
      <c r="A125" s="21">
        <v>73</v>
      </c>
      <c r="B125" s="43" t="s">
        <v>128</v>
      </c>
      <c r="C125" s="23" t="s">
        <v>11</v>
      </c>
      <c r="D125" s="23">
        <v>15</v>
      </c>
      <c r="E125" s="60"/>
      <c r="F125" s="39">
        <v>0.08</v>
      </c>
      <c r="G125" s="59"/>
      <c r="H125" s="24">
        <f t="shared" si="4"/>
        <v>0</v>
      </c>
      <c r="I125" s="24">
        <f t="shared" si="5"/>
        <v>0</v>
      </c>
    </row>
    <row r="126" spans="1:9" ht="15">
      <c r="A126" s="21">
        <v>74</v>
      </c>
      <c r="B126" s="43" t="s">
        <v>129</v>
      </c>
      <c r="C126" s="23" t="s">
        <v>11</v>
      </c>
      <c r="D126" s="23">
        <v>10</v>
      </c>
      <c r="E126" s="60"/>
      <c r="F126" s="39">
        <v>0.08</v>
      </c>
      <c r="G126" s="59"/>
      <c r="H126" s="24">
        <f t="shared" si="4"/>
        <v>0</v>
      </c>
      <c r="I126" s="24">
        <f t="shared" si="5"/>
        <v>0</v>
      </c>
    </row>
    <row r="127" spans="1:9" ht="15">
      <c r="A127" s="21">
        <v>75</v>
      </c>
      <c r="B127" s="43" t="s">
        <v>130</v>
      </c>
      <c r="C127" s="23" t="s">
        <v>11</v>
      </c>
      <c r="D127" s="23">
        <v>30</v>
      </c>
      <c r="E127" s="60"/>
      <c r="F127" s="39">
        <v>0.08</v>
      </c>
      <c r="G127" s="59"/>
      <c r="H127" s="24">
        <f t="shared" si="4"/>
        <v>0</v>
      </c>
      <c r="I127" s="24">
        <f t="shared" si="5"/>
        <v>0</v>
      </c>
    </row>
    <row r="128" spans="1:9" ht="15">
      <c r="A128" s="21">
        <v>76</v>
      </c>
      <c r="B128" s="43" t="s">
        <v>131</v>
      </c>
      <c r="C128" s="23" t="s">
        <v>11</v>
      </c>
      <c r="D128" s="23">
        <v>10</v>
      </c>
      <c r="E128" s="60"/>
      <c r="F128" s="39">
        <v>0.05</v>
      </c>
      <c r="G128" s="59"/>
      <c r="H128" s="24">
        <f t="shared" si="4"/>
        <v>0</v>
      </c>
      <c r="I128" s="24">
        <f t="shared" si="5"/>
        <v>0</v>
      </c>
    </row>
    <row r="129" spans="1:9" ht="30">
      <c r="A129" s="21">
        <v>77</v>
      </c>
      <c r="B129" s="43" t="s">
        <v>132</v>
      </c>
      <c r="C129" s="23" t="s">
        <v>51</v>
      </c>
      <c r="D129" s="23">
        <v>15</v>
      </c>
      <c r="E129" s="60"/>
      <c r="F129" s="39">
        <v>0.05</v>
      </c>
      <c r="G129" s="59"/>
      <c r="H129" s="24">
        <f t="shared" si="4"/>
        <v>0</v>
      </c>
      <c r="I129" s="24">
        <f t="shared" si="5"/>
        <v>0</v>
      </c>
    </row>
    <row r="130" spans="1:9" ht="15">
      <c r="A130" s="21"/>
      <c r="B130" s="47" t="s">
        <v>133</v>
      </c>
      <c r="C130" s="27"/>
      <c r="D130" s="27"/>
      <c r="E130" s="30"/>
      <c r="F130" s="30"/>
      <c r="G130" s="30"/>
      <c r="H130" s="31">
        <f>SUM(H53:H129)</f>
        <v>0</v>
      </c>
      <c r="I130" s="31">
        <f>SUM(I53:I129)</f>
        <v>0</v>
      </c>
    </row>
    <row r="131" spans="1:9">
      <c r="I131" t="s">
        <v>134</v>
      </c>
    </row>
    <row r="132" spans="1:9" ht="45">
      <c r="A132" s="34" t="s">
        <v>12</v>
      </c>
      <c r="B132" s="17" t="s">
        <v>3</v>
      </c>
      <c r="C132" s="17" t="s">
        <v>1</v>
      </c>
      <c r="D132" s="19" t="s">
        <v>22</v>
      </c>
      <c r="E132" s="19" t="s">
        <v>28</v>
      </c>
      <c r="F132" s="19" t="s">
        <v>135</v>
      </c>
      <c r="G132" s="19" t="s">
        <v>30</v>
      </c>
      <c r="H132" s="19" t="s">
        <v>9</v>
      </c>
      <c r="I132" s="19" t="s">
        <v>10</v>
      </c>
    </row>
    <row r="133" spans="1:9" ht="15">
      <c r="A133" s="17">
        <v>1</v>
      </c>
      <c r="B133" s="17">
        <v>2</v>
      </c>
      <c r="C133" s="17">
        <v>3</v>
      </c>
      <c r="D133" s="19">
        <v>4</v>
      </c>
      <c r="E133" s="19">
        <v>5</v>
      </c>
      <c r="F133" s="19">
        <v>6</v>
      </c>
      <c r="G133" s="19">
        <v>7</v>
      </c>
      <c r="H133" s="19" t="s">
        <v>31</v>
      </c>
      <c r="I133" s="19" t="s">
        <v>32</v>
      </c>
    </row>
    <row r="134" spans="1:9" ht="30">
      <c r="A134" s="21">
        <v>1</v>
      </c>
      <c r="B134" s="43" t="s">
        <v>136</v>
      </c>
      <c r="C134" s="23" t="s">
        <v>11</v>
      </c>
      <c r="D134" s="23">
        <v>600</v>
      </c>
      <c r="E134" s="60"/>
      <c r="F134" s="39">
        <v>0.05</v>
      </c>
      <c r="G134" s="60"/>
      <c r="H134" s="24">
        <f t="shared" ref="H134:H159" si="6">SUM(D134*E134)</f>
        <v>0</v>
      </c>
      <c r="I134" s="24">
        <f t="shared" ref="I134:I159" si="7">SUM(D134*G134)</f>
        <v>0</v>
      </c>
    </row>
    <row r="135" spans="1:9" ht="45">
      <c r="A135" s="21">
        <v>2</v>
      </c>
      <c r="B135" s="43" t="s">
        <v>137</v>
      </c>
      <c r="C135" s="23" t="s">
        <v>11</v>
      </c>
      <c r="D135" s="23">
        <v>800</v>
      </c>
      <c r="E135" s="60"/>
      <c r="F135" s="39">
        <v>0.05</v>
      </c>
      <c r="G135" s="60"/>
      <c r="H135" s="24">
        <f t="shared" si="6"/>
        <v>0</v>
      </c>
      <c r="I135" s="24">
        <f t="shared" si="7"/>
        <v>0</v>
      </c>
    </row>
    <row r="136" spans="1:9" ht="30">
      <c r="A136" s="21">
        <v>3</v>
      </c>
      <c r="B136" s="43" t="s">
        <v>138</v>
      </c>
      <c r="C136" s="48" t="s">
        <v>11</v>
      </c>
      <c r="D136" s="48">
        <v>300</v>
      </c>
      <c r="E136" s="60"/>
      <c r="F136" s="39">
        <v>0.05</v>
      </c>
      <c r="G136" s="60"/>
      <c r="H136" s="24">
        <f t="shared" si="6"/>
        <v>0</v>
      </c>
      <c r="I136" s="24">
        <f t="shared" si="7"/>
        <v>0</v>
      </c>
    </row>
    <row r="137" spans="1:9" ht="45">
      <c r="A137" s="21">
        <v>4</v>
      </c>
      <c r="B137" s="43" t="s">
        <v>139</v>
      </c>
      <c r="C137" s="23" t="s">
        <v>11</v>
      </c>
      <c r="D137" s="23">
        <v>650</v>
      </c>
      <c r="E137" s="60"/>
      <c r="F137" s="39">
        <v>0.05</v>
      </c>
      <c r="G137" s="60"/>
      <c r="H137" s="24">
        <f t="shared" si="6"/>
        <v>0</v>
      </c>
      <c r="I137" s="24">
        <f t="shared" si="7"/>
        <v>0</v>
      </c>
    </row>
    <row r="138" spans="1:9" ht="60">
      <c r="A138" s="21">
        <v>5</v>
      </c>
      <c r="B138" s="43" t="s">
        <v>140</v>
      </c>
      <c r="C138" s="23" t="s">
        <v>11</v>
      </c>
      <c r="D138" s="23">
        <v>60</v>
      </c>
      <c r="E138" s="60"/>
      <c r="F138" s="39">
        <v>0.05</v>
      </c>
      <c r="G138" s="60"/>
      <c r="H138" s="24">
        <f t="shared" si="6"/>
        <v>0</v>
      </c>
      <c r="I138" s="24">
        <f t="shared" si="7"/>
        <v>0</v>
      </c>
    </row>
    <row r="139" spans="1:9" ht="15">
      <c r="A139" s="21">
        <v>6</v>
      </c>
      <c r="B139" s="43" t="s">
        <v>141</v>
      </c>
      <c r="C139" s="23" t="s">
        <v>34</v>
      </c>
      <c r="D139" s="23">
        <v>1100</v>
      </c>
      <c r="E139" s="60"/>
      <c r="F139" s="39">
        <v>0.05</v>
      </c>
      <c r="G139" s="60"/>
      <c r="H139" s="24">
        <f t="shared" si="6"/>
        <v>0</v>
      </c>
      <c r="I139" s="24">
        <f t="shared" si="7"/>
        <v>0</v>
      </c>
    </row>
    <row r="140" spans="1:9" ht="30">
      <c r="A140" s="21">
        <v>7</v>
      </c>
      <c r="B140" s="43" t="s">
        <v>142</v>
      </c>
      <c r="C140" s="23" t="s">
        <v>34</v>
      </c>
      <c r="D140" s="23">
        <v>200</v>
      </c>
      <c r="E140" s="60"/>
      <c r="F140" s="39">
        <v>0.05</v>
      </c>
      <c r="G140" s="60"/>
      <c r="H140" s="24">
        <f t="shared" si="6"/>
        <v>0</v>
      </c>
      <c r="I140" s="24">
        <f t="shared" si="7"/>
        <v>0</v>
      </c>
    </row>
    <row r="141" spans="1:9" ht="45">
      <c r="A141" s="21">
        <v>8</v>
      </c>
      <c r="B141" s="43" t="s">
        <v>143</v>
      </c>
      <c r="C141" s="23" t="s">
        <v>11</v>
      </c>
      <c r="D141" s="23">
        <v>30</v>
      </c>
      <c r="E141" s="60"/>
      <c r="F141" s="39">
        <v>0.05</v>
      </c>
      <c r="G141" s="60"/>
      <c r="H141" s="24">
        <f t="shared" si="6"/>
        <v>0</v>
      </c>
      <c r="I141" s="24">
        <f t="shared" si="7"/>
        <v>0</v>
      </c>
    </row>
    <row r="142" spans="1:9" ht="30">
      <c r="A142" s="21">
        <v>9</v>
      </c>
      <c r="B142" s="45" t="s">
        <v>144</v>
      </c>
      <c r="C142" s="46" t="s">
        <v>11</v>
      </c>
      <c r="D142" s="46">
        <v>750</v>
      </c>
      <c r="E142" s="60"/>
      <c r="F142" s="50">
        <v>0.05</v>
      </c>
      <c r="G142" s="62"/>
      <c r="H142" s="49">
        <f t="shared" si="6"/>
        <v>0</v>
      </c>
      <c r="I142" s="49">
        <f t="shared" si="7"/>
        <v>0</v>
      </c>
    </row>
    <row r="143" spans="1:9" ht="45">
      <c r="A143" s="21">
        <v>10</v>
      </c>
      <c r="B143" s="45" t="s">
        <v>145</v>
      </c>
      <c r="C143" s="46" t="s">
        <v>11</v>
      </c>
      <c r="D143" s="46">
        <v>750</v>
      </c>
      <c r="E143" s="60"/>
      <c r="F143" s="50">
        <v>0.05</v>
      </c>
      <c r="G143" s="62"/>
      <c r="H143" s="49">
        <f t="shared" si="6"/>
        <v>0</v>
      </c>
      <c r="I143" s="49">
        <f t="shared" si="7"/>
        <v>0</v>
      </c>
    </row>
    <row r="144" spans="1:9" ht="30">
      <c r="A144" s="21">
        <v>11</v>
      </c>
      <c r="B144" s="43" t="s">
        <v>146</v>
      </c>
      <c r="C144" s="23" t="s">
        <v>11</v>
      </c>
      <c r="D144" s="23">
        <v>600</v>
      </c>
      <c r="E144" s="60"/>
      <c r="F144" s="39">
        <v>0.05</v>
      </c>
      <c r="G144" s="60"/>
      <c r="H144" s="24">
        <f t="shared" si="6"/>
        <v>0</v>
      </c>
      <c r="I144" s="24">
        <f t="shared" si="7"/>
        <v>0</v>
      </c>
    </row>
    <row r="145" spans="1:9" ht="15">
      <c r="A145" s="21">
        <v>12</v>
      </c>
      <c r="B145" s="43" t="s">
        <v>147</v>
      </c>
      <c r="C145" s="23" t="s">
        <v>11</v>
      </c>
      <c r="D145" s="23">
        <v>20</v>
      </c>
      <c r="E145" s="60"/>
      <c r="F145" s="39">
        <v>0.05</v>
      </c>
      <c r="G145" s="60"/>
      <c r="H145" s="24">
        <f t="shared" si="6"/>
        <v>0</v>
      </c>
      <c r="I145" s="24">
        <f t="shared" si="7"/>
        <v>0</v>
      </c>
    </row>
    <row r="146" spans="1:9" ht="45">
      <c r="A146" s="21">
        <v>13</v>
      </c>
      <c r="B146" s="43" t="s">
        <v>148</v>
      </c>
      <c r="C146" s="23" t="s">
        <v>11</v>
      </c>
      <c r="D146" s="23">
        <v>40</v>
      </c>
      <c r="E146" s="60"/>
      <c r="F146" s="39">
        <v>0.05</v>
      </c>
      <c r="G146" s="60"/>
      <c r="H146" s="24">
        <f t="shared" si="6"/>
        <v>0</v>
      </c>
      <c r="I146" s="24">
        <f t="shared" si="7"/>
        <v>0</v>
      </c>
    </row>
    <row r="147" spans="1:9" ht="15">
      <c r="A147" s="21">
        <v>14</v>
      </c>
      <c r="B147" s="43" t="s">
        <v>149</v>
      </c>
      <c r="C147" s="23" t="s">
        <v>51</v>
      </c>
      <c r="D147" s="23">
        <v>40</v>
      </c>
      <c r="E147" s="60"/>
      <c r="F147" s="39">
        <v>0.05</v>
      </c>
      <c r="G147" s="60"/>
      <c r="H147" s="24">
        <f t="shared" si="6"/>
        <v>0</v>
      </c>
      <c r="I147" s="24">
        <f t="shared" si="7"/>
        <v>0</v>
      </c>
    </row>
    <row r="148" spans="1:9" ht="15">
      <c r="A148" s="21">
        <v>15</v>
      </c>
      <c r="B148" s="43" t="s">
        <v>150</v>
      </c>
      <c r="C148" s="23" t="s">
        <v>11</v>
      </c>
      <c r="D148" s="23">
        <v>20</v>
      </c>
      <c r="E148" s="60"/>
      <c r="F148" s="39">
        <v>0.05</v>
      </c>
      <c r="G148" s="60"/>
      <c r="H148" s="24">
        <f t="shared" si="6"/>
        <v>0</v>
      </c>
      <c r="I148" s="24">
        <f t="shared" si="7"/>
        <v>0</v>
      </c>
    </row>
    <row r="149" spans="1:9" ht="15">
      <c r="A149" s="21">
        <v>16</v>
      </c>
      <c r="B149" s="43" t="s">
        <v>151</v>
      </c>
      <c r="C149" s="23" t="s">
        <v>2</v>
      </c>
      <c r="D149" s="23">
        <v>50</v>
      </c>
      <c r="E149" s="60"/>
      <c r="F149" s="39">
        <v>0.05</v>
      </c>
      <c r="G149" s="60"/>
      <c r="H149" s="24">
        <f t="shared" si="6"/>
        <v>0</v>
      </c>
      <c r="I149" s="24">
        <f t="shared" si="7"/>
        <v>0</v>
      </c>
    </row>
    <row r="150" spans="1:9" ht="15">
      <c r="A150" s="21">
        <v>17</v>
      </c>
      <c r="B150" s="43" t="s">
        <v>152</v>
      </c>
      <c r="C150" s="23" t="s">
        <v>2</v>
      </c>
      <c r="D150" s="23">
        <v>20</v>
      </c>
      <c r="E150" s="60"/>
      <c r="F150" s="39">
        <v>0.05</v>
      </c>
      <c r="G150" s="60"/>
      <c r="H150" s="24">
        <f t="shared" si="6"/>
        <v>0</v>
      </c>
      <c r="I150" s="24">
        <f t="shared" si="7"/>
        <v>0</v>
      </c>
    </row>
    <row r="151" spans="1:9" ht="15">
      <c r="A151" s="21">
        <v>18</v>
      </c>
      <c r="B151" s="51" t="s">
        <v>153</v>
      </c>
      <c r="C151" s="23" t="s">
        <v>2</v>
      </c>
      <c r="D151" s="23">
        <v>20</v>
      </c>
      <c r="E151" s="60"/>
      <c r="F151" s="39">
        <v>0.05</v>
      </c>
      <c r="G151" s="60"/>
      <c r="H151" s="24">
        <f t="shared" si="6"/>
        <v>0</v>
      </c>
      <c r="I151" s="24">
        <f t="shared" si="7"/>
        <v>0</v>
      </c>
    </row>
    <row r="152" spans="1:9" ht="30">
      <c r="A152" s="21">
        <v>19</v>
      </c>
      <c r="B152" s="43" t="s">
        <v>154</v>
      </c>
      <c r="C152" s="23" t="s">
        <v>11</v>
      </c>
      <c r="D152" s="23">
        <v>600</v>
      </c>
      <c r="E152" s="60"/>
      <c r="F152" s="39">
        <v>0.05</v>
      </c>
      <c r="G152" s="60"/>
      <c r="H152" s="24">
        <f t="shared" si="6"/>
        <v>0</v>
      </c>
      <c r="I152" s="24">
        <f t="shared" si="7"/>
        <v>0</v>
      </c>
    </row>
    <row r="153" spans="1:9" ht="45">
      <c r="A153" s="21">
        <v>20</v>
      </c>
      <c r="B153" s="43" t="s">
        <v>155</v>
      </c>
      <c r="C153" s="23" t="s">
        <v>11</v>
      </c>
      <c r="D153" s="23">
        <v>750</v>
      </c>
      <c r="E153" s="60"/>
      <c r="F153" s="39">
        <v>0.05</v>
      </c>
      <c r="G153" s="63"/>
      <c r="H153" s="24">
        <f t="shared" si="6"/>
        <v>0</v>
      </c>
      <c r="I153" s="24">
        <f t="shared" si="7"/>
        <v>0</v>
      </c>
    </row>
    <row r="154" spans="1:9" ht="30">
      <c r="A154" s="21">
        <v>21</v>
      </c>
      <c r="B154" s="43" t="s">
        <v>156</v>
      </c>
      <c r="C154" s="23" t="s">
        <v>11</v>
      </c>
      <c r="D154" s="23">
        <v>50</v>
      </c>
      <c r="E154" s="60"/>
      <c r="F154" s="39">
        <v>1.05</v>
      </c>
      <c r="G154" s="63"/>
      <c r="H154" s="24">
        <f t="shared" si="6"/>
        <v>0</v>
      </c>
      <c r="I154" s="24">
        <f t="shared" si="7"/>
        <v>0</v>
      </c>
    </row>
    <row r="155" spans="1:9" ht="30">
      <c r="A155" s="21">
        <v>22</v>
      </c>
      <c r="B155" s="43" t="s">
        <v>157</v>
      </c>
      <c r="C155" s="23" t="s">
        <v>11</v>
      </c>
      <c r="D155" s="23">
        <v>30</v>
      </c>
      <c r="E155" s="60"/>
      <c r="F155" s="39">
        <v>0.05</v>
      </c>
      <c r="G155" s="60"/>
      <c r="H155" s="24">
        <f t="shared" si="6"/>
        <v>0</v>
      </c>
      <c r="I155" s="24">
        <f t="shared" si="7"/>
        <v>0</v>
      </c>
    </row>
    <row r="156" spans="1:9" ht="30">
      <c r="A156" s="21">
        <v>23</v>
      </c>
      <c r="B156" s="43" t="s">
        <v>158</v>
      </c>
      <c r="C156" s="23" t="s">
        <v>11</v>
      </c>
      <c r="D156" s="23">
        <v>500</v>
      </c>
      <c r="E156" s="60"/>
      <c r="F156" s="39">
        <v>0.05</v>
      </c>
      <c r="G156" s="60"/>
      <c r="H156" s="24">
        <f t="shared" si="6"/>
        <v>0</v>
      </c>
      <c r="I156" s="24">
        <f t="shared" si="7"/>
        <v>0</v>
      </c>
    </row>
    <row r="157" spans="1:9" ht="30">
      <c r="A157" s="21">
        <v>24</v>
      </c>
      <c r="B157" s="43" t="s">
        <v>159</v>
      </c>
      <c r="C157" s="23" t="s">
        <v>11</v>
      </c>
      <c r="D157" s="23">
        <v>100</v>
      </c>
      <c r="E157" s="60"/>
      <c r="F157" s="39">
        <v>0.05</v>
      </c>
      <c r="G157" s="60"/>
      <c r="H157" s="24">
        <f t="shared" si="6"/>
        <v>0</v>
      </c>
      <c r="I157" s="24">
        <f t="shared" si="7"/>
        <v>0</v>
      </c>
    </row>
    <row r="158" spans="1:9" ht="15">
      <c r="A158" s="21">
        <v>25</v>
      </c>
      <c r="B158" s="52" t="s">
        <v>160</v>
      </c>
      <c r="C158" s="23" t="s">
        <v>11</v>
      </c>
      <c r="D158" s="23">
        <v>120</v>
      </c>
      <c r="E158" s="60"/>
      <c r="F158" s="39">
        <v>0.05</v>
      </c>
      <c r="G158" s="60"/>
      <c r="H158" s="24">
        <f t="shared" si="6"/>
        <v>0</v>
      </c>
      <c r="I158" s="24">
        <f t="shared" si="7"/>
        <v>0</v>
      </c>
    </row>
    <row r="159" spans="1:9" ht="15">
      <c r="A159" s="21">
        <v>26</v>
      </c>
      <c r="B159" s="43" t="s">
        <v>161</v>
      </c>
      <c r="C159" s="23" t="s">
        <v>11</v>
      </c>
      <c r="D159" s="23">
        <v>40</v>
      </c>
      <c r="E159" s="60"/>
      <c r="F159" s="39">
        <v>0.05</v>
      </c>
      <c r="G159" s="60"/>
      <c r="H159" s="24">
        <f t="shared" si="6"/>
        <v>0</v>
      </c>
      <c r="I159" s="24">
        <f t="shared" si="7"/>
        <v>0</v>
      </c>
    </row>
    <row r="160" spans="1:9" ht="15">
      <c r="A160" s="27"/>
      <c r="B160" s="53" t="s">
        <v>7</v>
      </c>
      <c r="C160" s="29"/>
      <c r="D160" s="29"/>
      <c r="E160" s="54"/>
      <c r="F160" s="54"/>
      <c r="G160" s="54"/>
      <c r="H160" s="55">
        <f>SUM(H134:H159)</f>
        <v>0</v>
      </c>
      <c r="I160" s="55">
        <f>SUM(I134:I159)</f>
        <v>0</v>
      </c>
    </row>
    <row r="161" spans="2:8">
      <c r="B161" s="56"/>
      <c r="C161" s="56"/>
      <c r="D161" s="56"/>
      <c r="E161" s="56"/>
      <c r="F161" s="56"/>
      <c r="G161" s="56"/>
      <c r="H161" s="56"/>
    </row>
    <row r="162" spans="2:8" ht="15">
      <c r="B162" s="65" t="s">
        <v>162</v>
      </c>
      <c r="C162" s="66" t="s">
        <v>163</v>
      </c>
      <c r="D162" s="67"/>
      <c r="E162" s="64" t="s">
        <v>164</v>
      </c>
      <c r="F162" s="57">
        <f>H160+H130+H49+H28+H23</f>
        <v>0</v>
      </c>
      <c r="G162" s="64" t="s">
        <v>26</v>
      </c>
      <c r="H162" s="58">
        <f>I160+I130+I49+I28+I23</f>
        <v>0</v>
      </c>
    </row>
  </sheetData>
  <mergeCells count="6">
    <mergeCell ref="C162:D162"/>
    <mergeCell ref="A8:I8"/>
    <mergeCell ref="B4:D4"/>
    <mergeCell ref="B5:D5"/>
    <mergeCell ref="B6:D6"/>
    <mergeCell ref="A7:F7"/>
  </mergeCells>
  <phoneticPr fontId="0" type="noConversion"/>
  <hyperlinks>
    <hyperlink ref="G17" r:id="rId1" display="https://www.portalzp.pl/kody-cpv/szczegoly/produkty-dietetyczne-865"/>
  </hyperlinks>
  <pageMargins left="0.70866141732283472" right="0.70866141732283472" top="0.74803149606299213" bottom="0.74803149606299213" header="0.31496062992125984" footer="0.31496062992125984"/>
  <pageSetup paperSize="9" scale="84" orientation="landscape" r:id="rId2"/>
  <rowBreaks count="2" manualBreakCount="2">
    <brk id="31" max="8" man="1"/>
    <brk id="6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Rysiek jach</cp:lastModifiedBy>
  <cp:lastPrinted>2015-10-19T11:29:59Z</cp:lastPrinted>
  <dcterms:created xsi:type="dcterms:W3CDTF">2010-05-10T11:26:54Z</dcterms:created>
  <dcterms:modified xsi:type="dcterms:W3CDTF">2025-11-23T17:47:40Z</dcterms:modified>
</cp:coreProperties>
</file>